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0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<sst xmlns="http://schemas.openxmlformats.org/spreadsheetml/2006/main" count="115" uniqueCount="74">
  <si>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</si>
  <si>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</si>
  <si>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</si>
  <si>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</si>
  <si>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</si>
  <si>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</si>
  <si>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</si>
  <si>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</si>
  <si>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</si>
  <si>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</si>
  <si>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</si>
  <si>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</si>
  <si>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</si>
  <si>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</si>
  <si>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</si>
  <si>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</si>
  <si>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</si>
  <si>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</si>
  <si>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</si>
  <si>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</si>
  <si>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</si>
  <si>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</si>
  <si>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</si>
  <si>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</si>
  <si>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</si>
  <si>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</si>
  <si>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</si>
  <si>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</si>
  <si>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</si>
  <si>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</si>
  <si>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</si>
  <si>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</si>
  <si>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</si>
  <si>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</si>
  <si>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</si>
  <si>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</si>
  <si>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</si>
  <si>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</si>
  <si>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</si>
  <si>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</si>
  <si>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</si>
  <si>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Geofin Ostrava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</si>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</sst>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6" fillId="34" borderId="11" xfId="0" applyNumberFormat="1" applyFont="1" applyFill="1" applyBorder="1" applyAlignment="1">
      <alignment horizontal="center"/>
    </xf>
    <xf numFmtId="169" fontId="44" fillId="34" borderId="10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1" fontId="44" fillId="35" borderId="21" xfId="0" applyNumberFormat="1" applyFont="1" applyFill="1" applyBorder="1" applyAlignment="1">
      <alignment horizontal="center"/>
    </xf>
    <xf numFmtId="1" fontId="46" fillId="36" borderId="10" xfId="0" applyNumberFormat="1" applyFont="1" applyFill="1" applyBorder="1" applyAlignment="1">
      <alignment horizontal="center"/>
    </xf>
    <xf numFmtId="1" fontId="46" fillId="36" borderId="18" xfId="0" applyNumberFormat="1" applyFont="1" applyFill="1" applyBorder="1" applyAlignment="1">
      <alignment horizontal="center"/>
    </xf>
    <xf numFmtId="1" fontId="46" fillId="36" borderId="11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169" fontId="44" fillId="37" borderId="10" xfId="0" applyNumberFormat="1" applyFont="1" applyFill="1" applyBorder="1" applyAlignment="1">
      <alignment horizontal="center"/>
    </xf>
    <xf numFmtId="169" fontId="6" fillId="37" borderId="11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0" xfId="0" applyNumberFormat="1" applyFont="1" applyFill="1" applyBorder="1" applyAlignment="1">
      <alignment horizontal="center"/>
    </xf>
    <xf numFmtId="169" fontId="6" fillId="12" borderId="11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9" fontId="6" fillId="37" borderId="28" xfId="0" applyNumberFormat="1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169" fontId="6" fillId="12" borderId="28" xfId="0" applyNumberFormat="1" applyFont="1" applyFill="1" applyBorder="1" applyAlignment="1">
      <alignment horizontal="center"/>
    </xf>
    <xf numFmtId="0" fontId="6" fillId="12" borderId="29" xfId="0" applyFont="1" applyFill="1" applyBorder="1" applyAlignment="1">
      <alignment horizontal="center"/>
    </xf>
    <xf numFmtId="169" fontId="6" fillId="34" borderId="28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169" fontId="44" fillId="35" borderId="28" xfId="0" applyNumberFormat="1" applyFont="1" applyFill="1" applyBorder="1" applyAlignment="1">
      <alignment horizontal="center"/>
    </xf>
    <xf numFmtId="0" fontId="44" fillId="35" borderId="30" xfId="0" applyFont="1" applyFill="1" applyBorder="1" applyAlignment="1">
      <alignment horizontal="center"/>
    </xf>
    <xf numFmtId="169" fontId="44" fillId="35" borderId="29" xfId="0" applyNumberFormat="1" applyFont="1" applyFill="1" applyBorder="1" applyAlignment="1">
      <alignment horizontal="center"/>
    </xf>
    <xf numFmtId="0" fontId="6" fillId="33" borderId="31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28" xfId="0" applyNumberFormat="1" applyFont="1" applyFill="1" applyBorder="1" applyAlignment="1">
      <alignment horizontal="center"/>
    </xf>
    <xf numFmtId="0" fontId="44" fillId="0" borderId="30" xfId="0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0" fontId="6" fillId="33" borderId="3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169" fontId="44" fillId="35" borderId="33" xfId="0" applyNumberFormat="1" applyFont="1" applyFill="1" applyBorder="1" applyAlignment="1">
      <alignment horizontal="center"/>
    </xf>
    <xf numFmtId="0" fontId="44" fillId="35" borderId="34" xfId="0" applyFont="1" applyFill="1" applyBorder="1" applyAlignment="1">
      <alignment horizontal="center"/>
    </xf>
    <xf numFmtId="169" fontId="44" fillId="35" borderId="13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169" fontId="44" fillId="37" borderId="28" xfId="0" applyNumberFormat="1" applyFont="1" applyFill="1" applyBorder="1" applyAlignment="1">
      <alignment horizontal="center"/>
    </xf>
    <xf numFmtId="169" fontId="6" fillId="12" borderId="29" xfId="0" applyNumberFormat="1" applyFont="1" applyFill="1" applyBorder="1" applyAlignment="1">
      <alignment horizontal="center"/>
    </xf>
    <xf numFmtId="169" fontId="6" fillId="37" borderId="29" xfId="0" applyNumberFormat="1" applyFont="1" applyFill="1" applyBorder="1" applyAlignment="1">
      <alignment horizontal="center"/>
    </xf>
    <xf numFmtId="169" fontId="6" fillId="34" borderId="29" xfId="0" applyNumberFormat="1" applyFont="1" applyFill="1" applyBorder="1" applyAlignment="1">
      <alignment horizontal="center"/>
    </xf>
    <xf numFmtId="1" fontId="46" fillId="36" borderId="28" xfId="0" applyNumberFormat="1" applyFont="1" applyFill="1" applyBorder="1" applyAlignment="1">
      <alignment horizontal="center"/>
    </xf>
    <xf numFmtId="1" fontId="46" fillId="36" borderId="35" xfId="0" applyNumberFormat="1" applyFont="1" applyFill="1" applyBorder="1" applyAlignment="1">
      <alignment horizontal="center"/>
    </xf>
    <xf numFmtId="1" fontId="46" fillId="36" borderId="29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3" xfId="0" applyNumberFormat="1" applyFont="1" applyFill="1" applyBorder="1" applyAlignment="1">
      <alignment horizontal="center"/>
    </xf>
    <xf numFmtId="1" fontId="44" fillId="35" borderId="36" xfId="0" applyNumberFormat="1" applyFont="1" applyFill="1" applyBorder="1" applyAlignment="1">
      <alignment horizontal="center"/>
    </xf>
    <xf numFmtId="1" fontId="44" fillId="35" borderId="37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27" xfId="0" applyFont="1" applyFill="1" applyBorder="1" applyAlignment="1">
      <alignment horizontal="center"/>
    </xf>
    <xf numFmtId="0" fontId="45" fillId="35" borderId="32" xfId="0" applyFont="1" applyFill="1" applyBorder="1" applyAlignment="1">
      <alignment horizontal="center"/>
    </xf>
    <xf numFmtId="169" fontId="46" fillId="36" borderId="27" xfId="0" applyNumberFormat="1" applyFont="1" applyFill="1" applyBorder="1" applyAlignment="1">
      <alignment horizontal="center"/>
    </xf>
    <xf numFmtId="169" fontId="46" fillId="36" borderId="31" xfId="0" applyNumberFormat="1" applyFont="1" applyFill="1" applyBorder="1" applyAlignment="1">
      <alignment horizontal="center"/>
    </xf>
    <xf numFmtId="169" fontId="46" fillId="36" borderId="38" xfId="0" applyNumberFormat="1" applyFont="1" applyFill="1" applyBorder="1" applyAlignment="1">
      <alignment horizontal="center"/>
    </xf>
    <xf numFmtId="169" fontId="46" fillId="36" borderId="32" xfId="0" applyNumberFormat="1" applyFont="1" applyFill="1" applyBorder="1" applyAlignment="1">
      <alignment horizontal="center"/>
    </xf>
    <xf numFmtId="1" fontId="44" fillId="35" borderId="39" xfId="0" applyNumberFormat="1" applyFont="1" applyFill="1" applyBorder="1" applyAlignment="1">
      <alignment horizontal="center"/>
    </xf>
    <xf numFmtId="0" fontId="45" fillId="35" borderId="22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169" fontId="46" fillId="36" borderId="23" xfId="0" applyNumberFormat="1" applyFont="1" applyFill="1" applyBorder="1" applyAlignment="1">
      <alignment horizontal="center"/>
    </xf>
    <xf numFmtId="169" fontId="46" fillId="36" borderId="40" xfId="0" applyNumberFormat="1" applyFont="1" applyFill="1" applyBorder="1" applyAlignment="1">
      <alignment horizontal="center"/>
    </xf>
    <xf numFmtId="169" fontId="46" fillId="36" borderId="24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4.25390625" style="1" customWidth="1"/>
    <col min="2" max="2" width="29.125" style="1" bestFit="1" customWidth="1"/>
    <col min="3" max="16384" width="9.125" style="1" customWidth="1"/>
  </cols>
  <sheetData>
    <row r="1" ht="16.5" thickBot="1"/>
    <row r="2" spans="3:15" s="2" customFormat="1" ht="15.75">
      <c r="C2" s="3" t="s">
        <v>17</v>
      </c>
      <c r="D2" s="4"/>
      <c r="E2" s="3" t="s">
        <v>18</v>
      </c>
      <c r="F2" s="4"/>
      <c r="G2" s="3" t="s">
        <v>19</v>
      </c>
      <c r="H2" s="4"/>
      <c r="I2" s="3" t="s">
        <v>20</v>
      </c>
      <c r="J2" s="17"/>
      <c r="K2" s="19"/>
      <c r="L2" s="20"/>
      <c r="M2" s="21"/>
      <c r="N2" s="105" t="s">
        <v>37</v>
      </c>
      <c r="O2" s="112"/>
    </row>
    <row r="3" spans="3:15" s="2" customFormat="1" ht="16.5" thickBot="1">
      <c r="C3" s="5" t="s">
        <v>72</v>
      </c>
      <c r="D3" s="6"/>
      <c r="E3" s="5" t="s">
        <v>73</v>
      </c>
      <c r="F3" s="6"/>
      <c r="G3" s="5" t="s">
        <v>71</v>
      </c>
      <c r="H3" s="6"/>
      <c r="I3" s="5" t="s">
        <v>71</v>
      </c>
      <c r="J3" s="18"/>
      <c r="K3" s="22" t="s">
        <v>34</v>
      </c>
      <c r="L3" s="23" t="s">
        <v>35</v>
      </c>
      <c r="M3" s="24" t="s">
        <v>36</v>
      </c>
      <c r="N3" s="106" t="s">
        <v>38</v>
      </c>
      <c r="O3" s="113" t="s">
        <v>39</v>
      </c>
    </row>
    <row r="4" spans="1:15" ht="15.75">
      <c r="A4" s="32" t="s">
        <v>0</v>
      </c>
      <c r="B4" s="7" t="s">
        <v>40</v>
      </c>
      <c r="C4" s="42">
        <v>5.5</v>
      </c>
      <c r="D4" s="35">
        <v>2.5</v>
      </c>
      <c r="E4" s="45">
        <v>5.5</v>
      </c>
      <c r="F4" s="46">
        <v>2.5</v>
      </c>
      <c r="G4" s="42">
        <v>5</v>
      </c>
      <c r="H4" s="43">
        <v>3</v>
      </c>
      <c r="I4" s="15">
        <v>4.5</v>
      </c>
      <c r="J4" s="14">
        <v>3.5</v>
      </c>
      <c r="K4" s="29">
        <v>4</v>
      </c>
      <c r="L4" s="30"/>
      <c r="M4" s="31"/>
      <c r="N4" s="107">
        <f aca="true" t="shared" si="0" ref="N4:N20">SUM(C4+E4+G4+I4)</f>
        <v>20.5</v>
      </c>
      <c r="O4" s="114">
        <f aca="true" t="shared" si="1" ref="O4:O20">SUM(D4+F4+H4+J4)</f>
        <v>11.5</v>
      </c>
    </row>
    <row r="5" spans="1:15" ht="15.75">
      <c r="A5" s="33" t="s">
        <v>1</v>
      </c>
      <c r="B5" s="8" t="s">
        <v>30</v>
      </c>
      <c r="C5" s="38"/>
      <c r="D5" s="37"/>
      <c r="E5" s="47">
        <v>5</v>
      </c>
      <c r="F5" s="48">
        <v>3</v>
      </c>
      <c r="G5" s="36">
        <v>6</v>
      </c>
      <c r="H5" s="39">
        <v>2</v>
      </c>
      <c r="I5" s="16">
        <v>6</v>
      </c>
      <c r="J5" s="12">
        <v>2</v>
      </c>
      <c r="K5" s="25">
        <v>3</v>
      </c>
      <c r="L5" s="26"/>
      <c r="M5" s="27"/>
      <c r="N5" s="108">
        <f t="shared" si="0"/>
        <v>17</v>
      </c>
      <c r="O5" s="115">
        <f t="shared" si="1"/>
        <v>7</v>
      </c>
    </row>
    <row r="6" spans="1:15" ht="15.75">
      <c r="A6" s="33" t="s">
        <v>2</v>
      </c>
      <c r="B6" s="8" t="s">
        <v>28</v>
      </c>
      <c r="C6" s="36">
        <v>4.5</v>
      </c>
      <c r="D6" s="37">
        <v>3.5</v>
      </c>
      <c r="E6" s="47">
        <v>7.5</v>
      </c>
      <c r="F6" s="48">
        <v>0.5</v>
      </c>
      <c r="G6" s="38"/>
      <c r="H6" s="39"/>
      <c r="I6" s="10"/>
      <c r="J6" s="12"/>
      <c r="K6" s="25">
        <v>2</v>
      </c>
      <c r="L6" s="26"/>
      <c r="M6" s="27"/>
      <c r="N6" s="108">
        <f t="shared" si="0"/>
        <v>12</v>
      </c>
      <c r="O6" s="115">
        <f t="shared" si="1"/>
        <v>4</v>
      </c>
    </row>
    <row r="7" spans="1:15" ht="15.75">
      <c r="A7" s="33" t="s">
        <v>3</v>
      </c>
      <c r="B7" s="8" t="s">
        <v>24</v>
      </c>
      <c r="C7" s="36">
        <v>6</v>
      </c>
      <c r="D7" s="39">
        <v>2</v>
      </c>
      <c r="E7" s="49"/>
      <c r="F7" s="48"/>
      <c r="G7" s="38"/>
      <c r="H7" s="39"/>
      <c r="I7" s="10"/>
      <c r="J7" s="12"/>
      <c r="K7" s="25">
        <v>1</v>
      </c>
      <c r="L7" s="26"/>
      <c r="M7" s="27"/>
      <c r="N7" s="108">
        <f t="shared" si="0"/>
        <v>6</v>
      </c>
      <c r="O7" s="115">
        <f t="shared" si="1"/>
        <v>2</v>
      </c>
    </row>
    <row r="8" spans="1:15" ht="15.75">
      <c r="A8" s="33" t="s">
        <v>4</v>
      </c>
      <c r="B8" s="8" t="s">
        <v>32</v>
      </c>
      <c r="C8" s="38"/>
      <c r="D8" s="37"/>
      <c r="E8" s="49"/>
      <c r="F8" s="48"/>
      <c r="G8" s="36">
        <v>6</v>
      </c>
      <c r="H8" s="39">
        <v>2</v>
      </c>
      <c r="I8" s="10"/>
      <c r="J8" s="12"/>
      <c r="K8" s="25">
        <v>1</v>
      </c>
      <c r="L8" s="26"/>
      <c r="M8" s="27"/>
      <c r="N8" s="108">
        <f t="shared" si="0"/>
        <v>6</v>
      </c>
      <c r="O8" s="115">
        <f t="shared" si="1"/>
        <v>2</v>
      </c>
    </row>
    <row r="9" spans="1:15" ht="15.75">
      <c r="A9" s="33" t="s">
        <v>5</v>
      </c>
      <c r="B9" s="8" t="s">
        <v>42</v>
      </c>
      <c r="C9" s="38"/>
      <c r="D9" s="37"/>
      <c r="E9" s="49"/>
      <c r="F9" s="48"/>
      <c r="G9" s="38"/>
      <c r="H9" s="39"/>
      <c r="I9" s="16">
        <v>6</v>
      </c>
      <c r="J9" s="98">
        <v>2</v>
      </c>
      <c r="K9" s="25">
        <v>1</v>
      </c>
      <c r="L9" s="26"/>
      <c r="M9" s="27"/>
      <c r="N9" s="108">
        <f>SUM(C9+E9+G9+I9)</f>
        <v>6</v>
      </c>
      <c r="O9" s="115">
        <f>SUM(D9+F9+H9+J9)</f>
        <v>2</v>
      </c>
    </row>
    <row r="10" spans="1:15" ht="15.75">
      <c r="A10" s="33" t="s">
        <v>6</v>
      </c>
      <c r="B10" s="90" t="s">
        <v>22</v>
      </c>
      <c r="C10" s="91">
        <v>5.5</v>
      </c>
      <c r="D10" s="63">
        <v>2.5</v>
      </c>
      <c r="E10" s="64"/>
      <c r="F10" s="92"/>
      <c r="G10" s="62"/>
      <c r="H10" s="93"/>
      <c r="I10" s="66"/>
      <c r="J10" s="94"/>
      <c r="K10" s="95">
        <v>1</v>
      </c>
      <c r="L10" s="96"/>
      <c r="M10" s="97"/>
      <c r="N10" s="109">
        <f t="shared" si="0"/>
        <v>5.5</v>
      </c>
      <c r="O10" s="116">
        <f t="shared" si="1"/>
        <v>2.5</v>
      </c>
    </row>
    <row r="11" spans="1:15" ht="15.75">
      <c r="A11" s="33" t="s">
        <v>7</v>
      </c>
      <c r="B11" s="8" t="s">
        <v>31</v>
      </c>
      <c r="C11" s="38"/>
      <c r="D11" s="37"/>
      <c r="E11" s="49"/>
      <c r="F11" s="48"/>
      <c r="G11" s="36">
        <v>5.5</v>
      </c>
      <c r="H11" s="39">
        <v>2.5</v>
      </c>
      <c r="I11" s="10"/>
      <c r="J11" s="12"/>
      <c r="K11" s="25">
        <v>1</v>
      </c>
      <c r="L11" s="26"/>
      <c r="M11" s="27"/>
      <c r="N11" s="108">
        <f t="shared" si="0"/>
        <v>5.5</v>
      </c>
      <c r="O11" s="115">
        <f t="shared" si="1"/>
        <v>2.5</v>
      </c>
    </row>
    <row r="12" spans="1:15" ht="15.75">
      <c r="A12" s="33" t="s">
        <v>8</v>
      </c>
      <c r="B12" s="8" t="s">
        <v>29</v>
      </c>
      <c r="C12" s="38"/>
      <c r="D12" s="37"/>
      <c r="E12" s="47">
        <v>4.5</v>
      </c>
      <c r="F12" s="48">
        <v>3.5</v>
      </c>
      <c r="G12" s="38"/>
      <c r="H12" s="39"/>
      <c r="I12" s="10"/>
      <c r="J12" s="12"/>
      <c r="K12" s="25">
        <v>1</v>
      </c>
      <c r="L12" s="26"/>
      <c r="M12" s="27"/>
      <c r="N12" s="108">
        <f t="shared" si="0"/>
        <v>4.5</v>
      </c>
      <c r="O12" s="115">
        <f t="shared" si="1"/>
        <v>3.5</v>
      </c>
    </row>
    <row r="13" spans="1:15" ht="15.75">
      <c r="A13" s="33" t="s">
        <v>9</v>
      </c>
      <c r="B13" s="8" t="s">
        <v>27</v>
      </c>
      <c r="C13" s="38">
        <v>4</v>
      </c>
      <c r="D13" s="39">
        <v>4</v>
      </c>
      <c r="E13" s="49">
        <v>4</v>
      </c>
      <c r="F13" s="48">
        <v>4</v>
      </c>
      <c r="G13" s="36">
        <v>5.5</v>
      </c>
      <c r="H13" s="39">
        <v>2.5</v>
      </c>
      <c r="I13" s="16">
        <v>5</v>
      </c>
      <c r="J13" s="12">
        <v>3</v>
      </c>
      <c r="K13" s="25">
        <v>2</v>
      </c>
      <c r="L13" s="26">
        <v>2</v>
      </c>
      <c r="M13" s="27"/>
      <c r="N13" s="108">
        <f t="shared" si="0"/>
        <v>18.5</v>
      </c>
      <c r="O13" s="115">
        <f t="shared" si="1"/>
        <v>13.5</v>
      </c>
    </row>
    <row r="14" spans="1:15" ht="15.75">
      <c r="A14" s="33" t="s">
        <v>10</v>
      </c>
      <c r="B14" s="8" t="s">
        <v>33</v>
      </c>
      <c r="C14" s="36">
        <v>4.5</v>
      </c>
      <c r="D14" s="37">
        <v>3.5</v>
      </c>
      <c r="E14" s="47">
        <v>4.5</v>
      </c>
      <c r="F14" s="48">
        <v>3.5</v>
      </c>
      <c r="G14" s="38">
        <v>4</v>
      </c>
      <c r="H14" s="39">
        <v>4</v>
      </c>
      <c r="I14" s="10">
        <v>4</v>
      </c>
      <c r="J14" s="12">
        <v>4</v>
      </c>
      <c r="K14" s="25">
        <v>2</v>
      </c>
      <c r="L14" s="26">
        <v>2</v>
      </c>
      <c r="M14" s="27"/>
      <c r="N14" s="108">
        <f t="shared" si="0"/>
        <v>17</v>
      </c>
      <c r="O14" s="115">
        <f t="shared" si="1"/>
        <v>15</v>
      </c>
    </row>
    <row r="15" spans="1:15" ht="15.75">
      <c r="A15" s="33" t="s">
        <v>11</v>
      </c>
      <c r="B15" s="8" t="s">
        <v>23</v>
      </c>
      <c r="C15" s="38">
        <v>3.5</v>
      </c>
      <c r="D15" s="37">
        <v>4.5</v>
      </c>
      <c r="E15" s="47">
        <v>5.5</v>
      </c>
      <c r="F15" s="48">
        <v>2.5</v>
      </c>
      <c r="G15" s="38">
        <v>3</v>
      </c>
      <c r="H15" s="39">
        <v>5</v>
      </c>
      <c r="I15" s="16">
        <v>6</v>
      </c>
      <c r="J15" s="12">
        <v>2</v>
      </c>
      <c r="K15" s="25">
        <v>2</v>
      </c>
      <c r="L15" s="26"/>
      <c r="M15" s="27">
        <v>2</v>
      </c>
      <c r="N15" s="108">
        <f>SUM(C15+E15+G15+I15)</f>
        <v>18</v>
      </c>
      <c r="O15" s="115">
        <f>SUM(D15+F15+H15+J15)</f>
        <v>14</v>
      </c>
    </row>
    <row r="16" spans="1:15" ht="15.75">
      <c r="A16" s="33" t="s">
        <v>12</v>
      </c>
      <c r="B16" s="8" t="s">
        <v>25</v>
      </c>
      <c r="C16" s="36">
        <v>4.5</v>
      </c>
      <c r="D16" s="37">
        <v>3.5</v>
      </c>
      <c r="E16" s="49">
        <v>3.5</v>
      </c>
      <c r="F16" s="48">
        <v>4.5</v>
      </c>
      <c r="G16" s="36">
        <v>4.5</v>
      </c>
      <c r="H16" s="39">
        <v>3.5</v>
      </c>
      <c r="I16" s="10">
        <v>2</v>
      </c>
      <c r="J16" s="12">
        <v>6</v>
      </c>
      <c r="K16" s="25">
        <v>2</v>
      </c>
      <c r="L16" s="26"/>
      <c r="M16" s="27">
        <v>2</v>
      </c>
      <c r="N16" s="108">
        <f t="shared" si="0"/>
        <v>14.5</v>
      </c>
      <c r="O16" s="115">
        <f t="shared" si="1"/>
        <v>17.5</v>
      </c>
    </row>
    <row r="17" spans="1:15" ht="15.75">
      <c r="A17" s="33" t="s">
        <v>13</v>
      </c>
      <c r="B17" s="8" t="s">
        <v>41</v>
      </c>
      <c r="C17" s="38">
        <v>3.5</v>
      </c>
      <c r="D17" s="37">
        <v>4.5</v>
      </c>
      <c r="E17" s="47">
        <v>4.5</v>
      </c>
      <c r="F17" s="48">
        <v>3.5</v>
      </c>
      <c r="G17" s="38">
        <v>3</v>
      </c>
      <c r="H17" s="39">
        <v>5</v>
      </c>
      <c r="I17" s="10">
        <v>4</v>
      </c>
      <c r="J17" s="12">
        <v>4</v>
      </c>
      <c r="K17" s="25">
        <v>1</v>
      </c>
      <c r="L17" s="26">
        <v>1</v>
      </c>
      <c r="M17" s="27">
        <v>2</v>
      </c>
      <c r="N17" s="108">
        <f t="shared" si="0"/>
        <v>15</v>
      </c>
      <c r="O17" s="115">
        <f t="shared" si="1"/>
        <v>17</v>
      </c>
    </row>
    <row r="18" spans="1:15" ht="15.75">
      <c r="A18" s="33" t="s">
        <v>14</v>
      </c>
      <c r="B18" s="8" t="s">
        <v>21</v>
      </c>
      <c r="C18" s="38">
        <v>3.5</v>
      </c>
      <c r="D18" s="37">
        <v>4.5</v>
      </c>
      <c r="E18" s="49">
        <v>3</v>
      </c>
      <c r="F18" s="48">
        <v>5</v>
      </c>
      <c r="G18" s="38">
        <v>2.5</v>
      </c>
      <c r="H18" s="39">
        <v>5.5</v>
      </c>
      <c r="I18" s="16">
        <v>4.5</v>
      </c>
      <c r="J18" s="12">
        <v>3.5</v>
      </c>
      <c r="K18" s="25">
        <v>1</v>
      </c>
      <c r="L18" s="26"/>
      <c r="M18" s="27">
        <v>3</v>
      </c>
      <c r="N18" s="108">
        <f t="shared" si="0"/>
        <v>13.5</v>
      </c>
      <c r="O18" s="115">
        <f t="shared" si="1"/>
        <v>18.5</v>
      </c>
    </row>
    <row r="19" spans="1:15" ht="15.75">
      <c r="A19" s="33" t="s">
        <v>15</v>
      </c>
      <c r="B19" s="8" t="s">
        <v>26</v>
      </c>
      <c r="C19" s="38">
        <v>4</v>
      </c>
      <c r="D19" s="39">
        <v>4</v>
      </c>
      <c r="E19" s="49">
        <v>3.5</v>
      </c>
      <c r="F19" s="48">
        <v>4.5</v>
      </c>
      <c r="G19" s="38">
        <v>2.5</v>
      </c>
      <c r="H19" s="39">
        <v>5.5</v>
      </c>
      <c r="I19" s="10">
        <v>3.5</v>
      </c>
      <c r="J19" s="12">
        <v>4.5</v>
      </c>
      <c r="K19" s="25"/>
      <c r="L19" s="26">
        <v>1</v>
      </c>
      <c r="M19" s="27">
        <v>3</v>
      </c>
      <c r="N19" s="108">
        <f t="shared" si="0"/>
        <v>13.5</v>
      </c>
      <c r="O19" s="115">
        <f t="shared" si="1"/>
        <v>18.5</v>
      </c>
    </row>
    <row r="20" spans="1:15" ht="16.5" thickBot="1">
      <c r="A20" s="34" t="s">
        <v>16</v>
      </c>
      <c r="B20" s="9" t="s">
        <v>43</v>
      </c>
      <c r="C20" s="40"/>
      <c r="D20" s="41"/>
      <c r="E20" s="50"/>
      <c r="F20" s="51"/>
      <c r="G20" s="40"/>
      <c r="H20" s="44"/>
      <c r="I20" s="11">
        <v>2.5</v>
      </c>
      <c r="J20" s="13">
        <v>5.5</v>
      </c>
      <c r="K20" s="102"/>
      <c r="L20" s="103"/>
      <c r="M20" s="104">
        <v>1</v>
      </c>
      <c r="N20" s="110">
        <f t="shared" si="0"/>
        <v>2.5</v>
      </c>
      <c r="O20" s="117">
        <f t="shared" si="1"/>
        <v>5.5</v>
      </c>
    </row>
    <row r="21" spans="11:15" ht="16.5" thickBot="1">
      <c r="K21" s="99">
        <f>SUM(K4:K20)</f>
        <v>25</v>
      </c>
      <c r="L21" s="100">
        <f>SUM(L4:L20)</f>
        <v>6</v>
      </c>
      <c r="M21" s="101">
        <f>SUM(M4:M20)</f>
        <v>13</v>
      </c>
      <c r="N21" s="111">
        <f>SUM(N4:N20)</f>
        <v>195.5</v>
      </c>
      <c r="O21" s="28">
        <f>SUM(O4:O20)</f>
        <v>156.5</v>
      </c>
    </row>
  </sheetData>
  <sheetProtection/>
  <conditionalFormatting sqref="O2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5.75390625" style="1" customWidth="1"/>
    <col min="2" max="2" width="20.00390625" style="1" bestFit="1" customWidth="1"/>
    <col min="3" max="3" width="9.125" style="52" customWidth="1"/>
    <col min="4" max="16384" width="9.125" style="1" customWidth="1"/>
  </cols>
  <sheetData>
    <row r="1" ht="16.5" thickBot="1"/>
    <row r="2" spans="3:14" s="2" customFormat="1" ht="15.75">
      <c r="C2" s="53"/>
      <c r="D2" s="3" t="s">
        <v>17</v>
      </c>
      <c r="E2" s="4"/>
      <c r="F2" s="3" t="s">
        <v>18</v>
      </c>
      <c r="G2" s="4"/>
      <c r="H2" s="3" t="s">
        <v>19</v>
      </c>
      <c r="I2" s="4"/>
      <c r="J2" s="3" t="s">
        <v>20</v>
      </c>
      <c r="K2" s="17"/>
      <c r="L2" s="54" t="s">
        <v>44</v>
      </c>
      <c r="M2" s="55"/>
      <c r="N2" s="56"/>
    </row>
    <row r="3" spans="3:14" s="2" customFormat="1" ht="16.5" thickBot="1">
      <c r="C3" s="53"/>
      <c r="D3" s="5" t="s">
        <v>45</v>
      </c>
      <c r="E3" s="6" t="s">
        <v>46</v>
      </c>
      <c r="F3" s="5" t="s">
        <v>45</v>
      </c>
      <c r="G3" s="6" t="s">
        <v>46</v>
      </c>
      <c r="H3" s="5" t="s">
        <v>45</v>
      </c>
      <c r="I3" s="6" t="s">
        <v>46</v>
      </c>
      <c r="J3" s="5" t="s">
        <v>45</v>
      </c>
      <c r="K3" s="18" t="s">
        <v>46</v>
      </c>
      <c r="L3" s="57" t="s">
        <v>45</v>
      </c>
      <c r="M3" s="58" t="s">
        <v>46</v>
      </c>
      <c r="N3" s="59" t="s">
        <v>47</v>
      </c>
    </row>
    <row r="4" spans="1:14" ht="15.75">
      <c r="A4" s="60" t="s">
        <v>0</v>
      </c>
      <c r="B4" s="7" t="s">
        <v>50</v>
      </c>
      <c r="C4" s="61" t="s">
        <v>51</v>
      </c>
      <c r="D4" s="62">
        <v>4.5</v>
      </c>
      <c r="E4" s="63">
        <v>9</v>
      </c>
      <c r="F4" s="64">
        <v>9</v>
      </c>
      <c r="G4" s="65">
        <v>11</v>
      </c>
      <c r="H4" s="62">
        <v>6</v>
      </c>
      <c r="I4" s="63">
        <v>9</v>
      </c>
      <c r="J4" s="66">
        <v>7</v>
      </c>
      <c r="K4" s="67">
        <v>11</v>
      </c>
      <c r="L4" s="68">
        <f aca="true" t="shared" si="0" ref="L4:L14">SUM(D4+F4+H4+J4)</f>
        <v>26.5</v>
      </c>
      <c r="M4" s="69">
        <f aca="true" t="shared" si="1" ref="M4:M14">SUM(E4+G4+I4+K4)</f>
        <v>40</v>
      </c>
      <c r="N4" s="70">
        <f aca="true" t="shared" si="2" ref="N4:N14">L4/(M4/100)</f>
        <v>66.25</v>
      </c>
    </row>
    <row r="5" spans="1:14" ht="15.75">
      <c r="A5" s="71" t="s">
        <v>1</v>
      </c>
      <c r="B5" s="8" t="s">
        <v>52</v>
      </c>
      <c r="C5" s="72" t="s">
        <v>53</v>
      </c>
      <c r="D5" s="38">
        <v>7</v>
      </c>
      <c r="E5" s="37">
        <v>11</v>
      </c>
      <c r="F5" s="49">
        <v>6</v>
      </c>
      <c r="G5" s="73">
        <v>9</v>
      </c>
      <c r="H5" s="38">
        <v>4.5</v>
      </c>
      <c r="I5" s="37">
        <v>7</v>
      </c>
      <c r="J5" s="10">
        <v>6</v>
      </c>
      <c r="K5" s="74">
        <v>9</v>
      </c>
      <c r="L5" s="68">
        <f t="shared" si="0"/>
        <v>23.5</v>
      </c>
      <c r="M5" s="69">
        <f t="shared" si="1"/>
        <v>36</v>
      </c>
      <c r="N5" s="75">
        <f t="shared" si="2"/>
        <v>65.27777777777779</v>
      </c>
    </row>
    <row r="6" spans="1:14" ht="15.75">
      <c r="A6" s="71" t="s">
        <v>2</v>
      </c>
      <c r="B6" s="8" t="s">
        <v>48</v>
      </c>
      <c r="C6" s="72" t="s">
        <v>49</v>
      </c>
      <c r="D6" s="38">
        <v>1</v>
      </c>
      <c r="E6" s="37">
        <v>1</v>
      </c>
      <c r="F6" s="49">
        <v>2</v>
      </c>
      <c r="G6" s="73">
        <v>4</v>
      </c>
      <c r="H6" s="38">
        <v>2.5</v>
      </c>
      <c r="I6" s="37">
        <v>4</v>
      </c>
      <c r="J6" s="10">
        <v>2.5</v>
      </c>
      <c r="K6" s="74">
        <v>4</v>
      </c>
      <c r="L6" s="68">
        <f t="shared" si="0"/>
        <v>8</v>
      </c>
      <c r="M6" s="69">
        <f t="shared" si="1"/>
        <v>13</v>
      </c>
      <c r="N6" s="75">
        <f t="shared" si="2"/>
        <v>61.53846153846153</v>
      </c>
    </row>
    <row r="7" spans="1:14" ht="15.75">
      <c r="A7" s="71" t="s">
        <v>3</v>
      </c>
      <c r="B7" s="8" t="s">
        <v>56</v>
      </c>
      <c r="C7" s="72" t="s">
        <v>51</v>
      </c>
      <c r="D7" s="38">
        <v>5.5</v>
      </c>
      <c r="E7" s="37">
        <v>11</v>
      </c>
      <c r="F7" s="49">
        <v>7.5</v>
      </c>
      <c r="G7" s="73">
        <v>11</v>
      </c>
      <c r="H7" s="38">
        <v>7.5</v>
      </c>
      <c r="I7" s="37">
        <v>11</v>
      </c>
      <c r="J7" s="10">
        <v>5</v>
      </c>
      <c r="K7" s="74">
        <v>11</v>
      </c>
      <c r="L7" s="68">
        <f t="shared" si="0"/>
        <v>25.5</v>
      </c>
      <c r="M7" s="69">
        <f t="shared" si="1"/>
        <v>44</v>
      </c>
      <c r="N7" s="75">
        <f t="shared" si="2"/>
        <v>57.95454545454545</v>
      </c>
    </row>
    <row r="8" spans="1:14" ht="15.75">
      <c r="A8" s="71" t="s">
        <v>4</v>
      </c>
      <c r="B8" s="8" t="s">
        <v>55</v>
      </c>
      <c r="C8" s="72" t="s">
        <v>51</v>
      </c>
      <c r="D8" s="38"/>
      <c r="E8" s="37"/>
      <c r="F8" s="49">
        <v>2.5</v>
      </c>
      <c r="G8" s="73">
        <v>5</v>
      </c>
      <c r="H8" s="38">
        <v>3</v>
      </c>
      <c r="I8" s="37">
        <v>4</v>
      </c>
      <c r="J8" s="10">
        <v>6</v>
      </c>
      <c r="K8" s="74">
        <v>11</v>
      </c>
      <c r="L8" s="68">
        <f t="shared" si="0"/>
        <v>11.5</v>
      </c>
      <c r="M8" s="69">
        <f t="shared" si="1"/>
        <v>20</v>
      </c>
      <c r="N8" s="75">
        <f t="shared" si="2"/>
        <v>57.5</v>
      </c>
    </row>
    <row r="9" spans="1:14" ht="15.75">
      <c r="A9" s="71" t="s">
        <v>5</v>
      </c>
      <c r="B9" s="8" t="s">
        <v>54</v>
      </c>
      <c r="C9" s="72" t="s">
        <v>53</v>
      </c>
      <c r="D9" s="38">
        <v>8.5</v>
      </c>
      <c r="E9" s="37">
        <v>11</v>
      </c>
      <c r="F9" s="49">
        <v>4</v>
      </c>
      <c r="G9" s="73">
        <v>7</v>
      </c>
      <c r="H9" s="38">
        <v>3</v>
      </c>
      <c r="I9" s="37">
        <v>9</v>
      </c>
      <c r="J9" s="10">
        <v>6</v>
      </c>
      <c r="K9" s="74">
        <v>11</v>
      </c>
      <c r="L9" s="68">
        <f t="shared" si="0"/>
        <v>21.5</v>
      </c>
      <c r="M9" s="69">
        <f t="shared" si="1"/>
        <v>38</v>
      </c>
      <c r="N9" s="75">
        <f t="shared" si="2"/>
        <v>56.578947368421055</v>
      </c>
    </row>
    <row r="10" spans="1:14" ht="15.75">
      <c r="A10" s="71" t="s">
        <v>6</v>
      </c>
      <c r="B10" s="8" t="s">
        <v>57</v>
      </c>
      <c r="C10" s="72" t="s">
        <v>53</v>
      </c>
      <c r="D10" s="38">
        <v>3.5</v>
      </c>
      <c r="E10" s="37">
        <v>5</v>
      </c>
      <c r="F10" s="49">
        <v>5</v>
      </c>
      <c r="G10" s="73">
        <v>11</v>
      </c>
      <c r="H10" s="38">
        <v>3.5</v>
      </c>
      <c r="I10" s="37">
        <v>9</v>
      </c>
      <c r="J10" s="10">
        <v>6.5</v>
      </c>
      <c r="K10" s="74">
        <v>11</v>
      </c>
      <c r="L10" s="68">
        <f t="shared" si="0"/>
        <v>18.5</v>
      </c>
      <c r="M10" s="69">
        <f t="shared" si="1"/>
        <v>36</v>
      </c>
      <c r="N10" s="75">
        <f t="shared" si="2"/>
        <v>51.38888888888889</v>
      </c>
    </row>
    <row r="11" spans="1:14" ht="15.75">
      <c r="A11" s="71" t="s">
        <v>7</v>
      </c>
      <c r="B11" s="8" t="s">
        <v>58</v>
      </c>
      <c r="C11" s="72" t="s">
        <v>53</v>
      </c>
      <c r="D11" s="38">
        <v>5</v>
      </c>
      <c r="E11" s="37">
        <v>11</v>
      </c>
      <c r="F11" s="49">
        <v>6.5</v>
      </c>
      <c r="G11" s="73">
        <v>9</v>
      </c>
      <c r="H11" s="38">
        <v>4.5</v>
      </c>
      <c r="I11" s="37">
        <v>11</v>
      </c>
      <c r="J11" s="10">
        <v>5.5</v>
      </c>
      <c r="K11" s="74">
        <v>11</v>
      </c>
      <c r="L11" s="68">
        <f t="shared" si="0"/>
        <v>21.5</v>
      </c>
      <c r="M11" s="69">
        <f t="shared" si="1"/>
        <v>42</v>
      </c>
      <c r="N11" s="75">
        <f t="shared" si="2"/>
        <v>51.19047619047619</v>
      </c>
    </row>
    <row r="12" spans="1:14" ht="15.75">
      <c r="A12" s="71" t="s">
        <v>8</v>
      </c>
      <c r="B12" s="8" t="s">
        <v>59</v>
      </c>
      <c r="C12" s="72" t="s">
        <v>49</v>
      </c>
      <c r="D12" s="38">
        <v>6.5</v>
      </c>
      <c r="E12" s="37">
        <v>11</v>
      </c>
      <c r="F12" s="49">
        <v>4</v>
      </c>
      <c r="G12" s="73">
        <v>9</v>
      </c>
      <c r="H12" s="38">
        <v>1.5</v>
      </c>
      <c r="I12" s="37">
        <v>5</v>
      </c>
      <c r="J12" s="10"/>
      <c r="K12" s="74"/>
      <c r="L12" s="68">
        <f t="shared" si="0"/>
        <v>12</v>
      </c>
      <c r="M12" s="69">
        <f t="shared" si="1"/>
        <v>25</v>
      </c>
      <c r="N12" s="75">
        <f t="shared" si="2"/>
        <v>48</v>
      </c>
    </row>
    <row r="13" spans="1:14" ht="15.75">
      <c r="A13" s="71" t="s">
        <v>9</v>
      </c>
      <c r="B13" s="8" t="s">
        <v>60</v>
      </c>
      <c r="C13" s="72" t="s">
        <v>53</v>
      </c>
      <c r="D13" s="38"/>
      <c r="E13" s="37"/>
      <c r="F13" s="49">
        <v>3.5</v>
      </c>
      <c r="G13" s="73">
        <v>6</v>
      </c>
      <c r="H13" s="38">
        <v>2.5</v>
      </c>
      <c r="I13" s="37">
        <v>7</v>
      </c>
      <c r="J13" s="10"/>
      <c r="K13" s="74"/>
      <c r="L13" s="68">
        <f t="shared" si="0"/>
        <v>6</v>
      </c>
      <c r="M13" s="69">
        <f t="shared" si="1"/>
        <v>13</v>
      </c>
      <c r="N13" s="75">
        <f t="shared" si="2"/>
        <v>46.15384615384615</v>
      </c>
    </row>
    <row r="14" spans="1:14" ht="15.75">
      <c r="A14" s="71" t="s">
        <v>10</v>
      </c>
      <c r="B14" s="8" t="s">
        <v>61</v>
      </c>
      <c r="C14" s="72" t="s">
        <v>49</v>
      </c>
      <c r="D14" s="38">
        <v>2</v>
      </c>
      <c r="E14" s="37">
        <v>4</v>
      </c>
      <c r="F14" s="49">
        <v>1</v>
      </c>
      <c r="G14" s="73">
        <v>3</v>
      </c>
      <c r="H14" s="38">
        <v>1.5</v>
      </c>
      <c r="I14" s="37">
        <v>3</v>
      </c>
      <c r="J14" s="10"/>
      <c r="K14" s="74"/>
      <c r="L14" s="68">
        <f t="shared" si="0"/>
        <v>4.5</v>
      </c>
      <c r="M14" s="69">
        <f t="shared" si="1"/>
        <v>10</v>
      </c>
      <c r="N14" s="75">
        <f t="shared" si="2"/>
        <v>45</v>
      </c>
    </row>
    <row r="15" spans="1:14" ht="15.75">
      <c r="A15" s="76"/>
      <c r="B15" s="77"/>
      <c r="C15" s="78"/>
      <c r="D15" s="79"/>
      <c r="E15" s="78"/>
      <c r="F15" s="79"/>
      <c r="G15" s="78"/>
      <c r="H15" s="79"/>
      <c r="I15" s="78"/>
      <c r="J15" s="79"/>
      <c r="K15" s="78"/>
      <c r="L15" s="80"/>
      <c r="M15" s="81"/>
      <c r="N15" s="82"/>
    </row>
    <row r="16" spans="1:14" ht="15.75">
      <c r="A16" s="71" t="s">
        <v>11</v>
      </c>
      <c r="B16" s="8" t="s">
        <v>63</v>
      </c>
      <c r="C16" s="72" t="s">
        <v>51</v>
      </c>
      <c r="D16" s="38"/>
      <c r="E16" s="37"/>
      <c r="F16" s="49"/>
      <c r="G16" s="73"/>
      <c r="H16" s="38">
        <v>5</v>
      </c>
      <c r="I16" s="37">
        <v>7</v>
      </c>
      <c r="J16" s="10">
        <v>0.5</v>
      </c>
      <c r="K16" s="74">
        <v>2</v>
      </c>
      <c r="L16" s="68">
        <f aca="true" t="shared" si="3" ref="L16:M21">SUM(D16+F16+H16+J16)</f>
        <v>5.5</v>
      </c>
      <c r="M16" s="69">
        <f t="shared" si="3"/>
        <v>9</v>
      </c>
      <c r="N16" s="75">
        <f aca="true" t="shared" si="4" ref="N16:N21">L16/(M16/100)</f>
        <v>61.111111111111114</v>
      </c>
    </row>
    <row r="17" spans="1:14" ht="15.75">
      <c r="A17" s="71" t="s">
        <v>12</v>
      </c>
      <c r="B17" s="8" t="s">
        <v>62</v>
      </c>
      <c r="C17" s="72" t="s">
        <v>53</v>
      </c>
      <c r="D17" s="38">
        <v>1.5</v>
      </c>
      <c r="E17" s="37">
        <v>7</v>
      </c>
      <c r="F17" s="49"/>
      <c r="G17" s="73"/>
      <c r="H17" s="38"/>
      <c r="I17" s="37"/>
      <c r="J17" s="10"/>
      <c r="K17" s="74"/>
      <c r="L17" s="68">
        <f t="shared" si="3"/>
        <v>1.5</v>
      </c>
      <c r="M17" s="69">
        <f t="shared" si="3"/>
        <v>7</v>
      </c>
      <c r="N17" s="75">
        <f t="shared" si="4"/>
        <v>21.428571428571427</v>
      </c>
    </row>
    <row r="18" spans="1:14" ht="15.75">
      <c r="A18" s="71" t="s">
        <v>13</v>
      </c>
      <c r="B18" s="8" t="s">
        <v>64</v>
      </c>
      <c r="C18" s="72" t="s">
        <v>53</v>
      </c>
      <c r="D18" s="38"/>
      <c r="E18" s="37"/>
      <c r="F18" s="49"/>
      <c r="G18" s="73"/>
      <c r="H18" s="38"/>
      <c r="I18" s="37"/>
      <c r="J18" s="10">
        <v>4</v>
      </c>
      <c r="K18" s="74">
        <v>7</v>
      </c>
      <c r="L18" s="68">
        <f t="shared" si="3"/>
        <v>4</v>
      </c>
      <c r="M18" s="69">
        <f t="shared" si="3"/>
        <v>7</v>
      </c>
      <c r="N18" s="75">
        <f t="shared" si="4"/>
        <v>57.14285714285714</v>
      </c>
    </row>
    <row r="19" spans="1:14" ht="15.75">
      <c r="A19" s="71" t="s">
        <v>14</v>
      </c>
      <c r="B19" s="8" t="s">
        <v>65</v>
      </c>
      <c r="C19" s="72" t="s">
        <v>66</v>
      </c>
      <c r="D19" s="38">
        <v>2</v>
      </c>
      <c r="E19" s="37">
        <v>3</v>
      </c>
      <c r="F19" s="49">
        <v>0</v>
      </c>
      <c r="G19" s="73">
        <v>3</v>
      </c>
      <c r="H19" s="38"/>
      <c r="I19" s="37"/>
      <c r="J19" s="10"/>
      <c r="K19" s="74"/>
      <c r="L19" s="68">
        <f t="shared" si="3"/>
        <v>2</v>
      </c>
      <c r="M19" s="69">
        <f t="shared" si="3"/>
        <v>6</v>
      </c>
      <c r="N19" s="75">
        <f t="shared" si="4"/>
        <v>33.333333333333336</v>
      </c>
    </row>
    <row r="20" spans="1:14" ht="15.75">
      <c r="A20" s="71" t="s">
        <v>15</v>
      </c>
      <c r="B20" s="8" t="s">
        <v>67</v>
      </c>
      <c r="C20" s="72" t="s">
        <v>68</v>
      </c>
      <c r="D20" s="38">
        <v>1</v>
      </c>
      <c r="E20" s="37">
        <v>4</v>
      </c>
      <c r="F20" s="49"/>
      <c r="G20" s="73"/>
      <c r="H20" s="38"/>
      <c r="I20" s="37"/>
      <c r="J20" s="10"/>
      <c r="K20" s="74"/>
      <c r="L20" s="68">
        <f t="shared" si="3"/>
        <v>1</v>
      </c>
      <c r="M20" s="69">
        <f t="shared" si="3"/>
        <v>4</v>
      </c>
      <c r="N20" s="75">
        <f t="shared" si="4"/>
        <v>25</v>
      </c>
    </row>
    <row r="21" spans="1:14" ht="16.5" thickBot="1">
      <c r="A21" s="83" t="s">
        <v>16</v>
      </c>
      <c r="B21" s="9" t="s">
        <v>69</v>
      </c>
      <c r="C21" s="84" t="s">
        <v>70</v>
      </c>
      <c r="D21" s="40"/>
      <c r="E21" s="41"/>
      <c r="F21" s="50"/>
      <c r="G21" s="85"/>
      <c r="H21" s="40">
        <v>2.5</v>
      </c>
      <c r="I21" s="41">
        <v>3</v>
      </c>
      <c r="J21" s="11"/>
      <c r="K21" s="86"/>
      <c r="L21" s="87">
        <f t="shared" si="3"/>
        <v>2.5</v>
      </c>
      <c r="M21" s="88">
        <f t="shared" si="3"/>
        <v>3</v>
      </c>
      <c r="N21" s="89">
        <f t="shared" si="4"/>
        <v>83.33333333333334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2010-11-05T05:49:25Z</dcterms:modified>
  <cp:category/>
  <cp:version/>
  <cp:contentType/>
  <cp:contentStatus/>
</cp:coreProperties>
</file>