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F4A7C1CD-F57D-4DED-88B5-8459124E30F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Hist.účastníci" sheetId="20" r:id="rId4"/>
    <sheet name="Hist.struktura účast." sheetId="23" r:id="rId5"/>
    <sheet name="Medailisté" sheetId="19" r:id="rId6"/>
  </sheets>
  <definedNames>
    <definedName name="_xlnm._FilterDatabase" localSheetId="2" hidden="1">Nasazení!$K$2:$M$14</definedName>
    <definedName name="_xlnm._FilterDatabase" localSheetId="1" hidden="1">'Start listina'!$C$5:$G$59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1" l="1"/>
  <c r="Q48" i="11"/>
  <c r="Q10" i="11" l="1"/>
  <c r="Q7" i="11"/>
  <c r="Q13" i="11"/>
  <c r="Q5" i="11"/>
  <c r="Q8" i="11"/>
  <c r="Q17" i="11"/>
  <c r="Q6" i="11"/>
  <c r="Q22" i="11"/>
  <c r="Q16" i="11"/>
  <c r="Q14" i="11"/>
  <c r="Q23" i="11"/>
  <c r="Q30" i="11"/>
  <c r="Q18" i="11"/>
  <c r="Q9" i="11"/>
  <c r="Q40" i="11"/>
  <c r="Q20" i="11"/>
  <c r="Q27" i="11"/>
  <c r="Q31" i="11"/>
  <c r="Q11" i="11"/>
  <c r="Q24" i="11"/>
  <c r="Q41" i="11"/>
  <c r="Q12" i="11"/>
  <c r="Q21" i="11"/>
  <c r="Q36" i="11"/>
  <c r="Q25" i="11"/>
  <c r="Q43" i="11"/>
  <c r="Q52" i="11"/>
  <c r="Q38" i="11"/>
  <c r="Q29" i="11"/>
  <c r="Q45" i="11"/>
  <c r="Q44" i="11"/>
  <c r="Q26" i="11"/>
  <c r="Q51" i="11"/>
  <c r="Q28" i="11"/>
  <c r="Q39" i="11"/>
  <c r="Q34" i="11"/>
  <c r="Q49" i="11"/>
  <c r="Q33" i="11"/>
  <c r="Q32" i="11"/>
  <c r="Q19" i="11"/>
  <c r="Q50" i="11"/>
  <c r="Q37" i="11"/>
  <c r="Q56" i="11"/>
  <c r="Q47" i="11"/>
  <c r="Q54" i="11"/>
  <c r="Q35" i="11"/>
  <c r="Q53" i="11"/>
  <c r="Q46" i="11"/>
  <c r="Q55" i="11"/>
  <c r="Q15" i="11"/>
  <c r="E23" i="23" l="1"/>
  <c r="W62" i="11" l="1"/>
  <c r="W63" i="11" s="1"/>
  <c r="S62" i="11" l="1"/>
  <c r="D23" i="23" l="1"/>
  <c r="F23" i="23" l="1"/>
  <c r="V62" i="11" l="1"/>
  <c r="V63" i="11" s="1"/>
  <c r="D62" i="11" l="1"/>
  <c r="D63" i="11" s="1"/>
  <c r="G23" i="23" l="1"/>
  <c r="H23" i="23" l="1"/>
  <c r="E62" i="11" l="1"/>
  <c r="J23" i="23" l="1"/>
  <c r="I23" i="23" l="1"/>
  <c r="AC23" i="23" l="1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U62" i="11" l="1"/>
  <c r="U63" i="11" s="1"/>
</calcChain>
</file>

<file path=xl/sharedStrings.xml><?xml version="1.0" encoding="utf-8"?>
<sst xmlns="http://schemas.openxmlformats.org/spreadsheetml/2006/main" count="1265" uniqueCount="527">
  <si>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</si>
  <si>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</si>
  <si>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</si>
  <si>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</si>
  <si>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</si>
  <si>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</si>
  <si>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</si>
  <si>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</si>
  <si>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</si>
  <si>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</si>
  <si>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</si>
  <si>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</si>
  <si>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</si>
  <si>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</si>
  <si>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</si>
  <si>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</si>
  <si>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</si>
  <si>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</si>
  <si>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</si>
  <si>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</si>
  <si>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</si>
  <si>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</si>
  <si>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</si>
  <si>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</si>
  <si>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</si>
  <si>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</si>
  <si>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</si>
  <si>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</si>
  <si>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</si>
  <si>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</si>
  <si>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</si>
  <si>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</si>
  <si>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</si>
  <si>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</si>
  <si>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</si>
  <si>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</si>
  <si>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</si>
  <si>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</si>
  <si>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</si>
  <si>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</si>
  <si>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</si>
  <si>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</si>
  <si>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</si>
  <si>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</si>
  <si>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</si>
  <si>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</si>
  <si>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</si>
  <si>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</si>
  <si>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</si>
  <si>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</si>
  <si>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</si>
  <si>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</si>
  <si>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</si>
  <si>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</si>
  <si>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</si>
  <si>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</si>
  <si>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</si>
  <si>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</si>
  <si>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</si>
  <si>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</si>
  <si>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</si>
  <si>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</si>
  <si>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</si>
  <si>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</si>
  <si>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</si>
  <si>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</si>
  <si>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</si>
  <si>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</si>
  <si>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</si>
  <si>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</si>
  <si>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</si>
  <si>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</si>
  <si>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</si>
  <si>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</si>
  <si>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</si>
  <si>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</si>
  <si>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</si>
  <si>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</si>
  <si>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</si>
  <si>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</si>
  <si>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</si>
  <si>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</si>
  <si>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</si>
  <si>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</si>
  <si>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</si>
  <si>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</si>
  <si>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</si>
  <si>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</si>
  <si>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</si>
  <si>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</si>
  <si>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</si>
  <si>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</si>
  <si>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</si>
  <si>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</si>
  <si>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</si>
  <si>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</si>
  <si>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</si>
  <si>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</si>
  <si>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</si>
  <si>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</si>
  <si>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</si>
  <si>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</si>
  <si>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</si>
  <si>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</si>
  <si>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</si>
  <si>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</si>
  <si>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</si>
  <si>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</si>
  <si>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</si>
  <si>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</si>
  <si>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</si>
  <si>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</si>
  <si>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</si>
  <si>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</si>
  <si>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</si>
  <si>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</si>
  <si>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</si>
  <si>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</si>
  <si>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</si>
  <si>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</si>
  <si>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</si>
  <si>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</si>
  <si>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</si>
  <si>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</si>
  <si>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</si>
  <si>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</si>
  <si>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</si>
  <si>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</si>
  <si>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</si>
  <si>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</si>
  <si>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</si>
  <si>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</si>
  <si>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</si>
  <si>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</si>
  <si>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</si>
  <si>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</si>
  <si>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</si>
  <si>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</si>
  <si>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</si>
  <si>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</si>
  <si>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</si>
  <si>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</si>
  <si>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</si>
  <si>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</si>
  <si>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</si>
  <si>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</si>
  <si>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</si>
  <si>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</si>
  <si>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</si>
  <si>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</si>
  <si>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</si>
  <si>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</si>
  <si>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</si>
  <si>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</si>
  <si>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</si>
  <si>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</si>
  <si>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</si>
  <si>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</si>
  <si>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</si>
  <si>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</si>
  <si>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</si>
  <si>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</si>
  <si>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</si>
  <si>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</si>
  <si>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</si>
  <si>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</si>
  <si>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</si>
  <si>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</si>
  <si>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</si>
  <si>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</si>
  <si>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</si>
  <si>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</si>
  <si>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</si>
  <si>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</si>
  <si>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</si>
  <si>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</si>
  <si>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</si>
  <si>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</si>
  <si>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</si>
  <si>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</si>
  <si>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</si>
  <si>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</si>
  <si>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</si>
  <si>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</si>
  <si>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</si>
  <si>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</si>
  <si>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</si>
  <si>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</si>
  <si>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</si>
  <si>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</si>
  <si>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</si>
  <si>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</si>
  <si>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</si>
  <si>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</si>
  <si>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</si>
  <si>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</si>
  <si>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</si>
  <si>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</si>
  <si>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</si>
  <si>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</si>
  <si>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</si>
  <si>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</si>
  <si>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</si>
  <si>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</si>
  <si>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</si>
  <si>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</si>
  <si>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</si>
  <si>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</si>
  <si>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</si>
  <si>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</si>
  <si>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</si>
  <si>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</si>
  <si>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</si>
  <si>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</si>
  <si>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</si>
  <si>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</si>
  <si>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</si>
  <si>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</si>
  <si>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</si>
  <si>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</si>
  <si>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</si>
  <si>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</si>
  <si>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</si>
  <si>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</si>
  <si>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</si>
  <si>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</si>
  <si>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</si>
  <si>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</si>
  <si>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</si>
  <si>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</si>
  <si>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</si>
  <si>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</si>
  <si>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</si>
  <si>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</si>
  <si>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</si>
  <si>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</si>
  <si>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</si>
  <si>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</si>
  <si>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</si>
  <si>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</si>
  <si>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</si>
  <si>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</si>
  <si>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</si>
  <si>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</si>
  <si>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</si>
  <si>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</si>
  <si>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</si>
  <si>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</si>
  <si>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</si>
  <si>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</si>
  <si>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</si>
  <si>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</si>
  <si>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</si>
  <si>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</si>
  <si>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</si>
  <si>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</si>
  <si>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</si>
  <si>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</si>
  <si>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</si>
  <si>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</si>
  <si>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</si>
  <si>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</si>
  <si>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</si>
  <si>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</si>
  <si>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</si>
  <si>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</si>
  <si>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</si>
  <si>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</si>
  <si>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</si>
  <si>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</si>
  <si>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</si>
  <si>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</si>
  <si>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</si>
  <si>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</si>
  <si>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</si>
  <si>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</si>
  <si>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</si>
  <si>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</si>
  <si>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</si>
  <si>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</si>
  <si>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</si>
  <si>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</si>
  <si>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</si>
  <si>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</si>
  <si>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</si>
  <si>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</si>
  <si>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</si>
  <si>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</si>
  <si>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</si>
  <si>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</si>
  <si>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</si>
  <si>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</si>
  <si>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</si>
  <si>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</si>
  <si>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</si>
  <si>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</si>
  <si>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</si>
  <si>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</si>
  <si>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</si>
  <si>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</si>
  <si>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</si>
  <si>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</si>
  <si>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</si>
  <si>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</si>
  <si>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</si>
  <si>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</si>
  <si>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</si>
  <si>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</si>
  <si>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</si>
  <si>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</si>
  <si>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</si>
  <si>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</si>
  <si>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</si>
  <si>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</si>
  <si>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</si>
  <si>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</si>
  <si>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</si>
  <si>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</si>
  <si>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</si>
  <si>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</si>
  <si>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</si>
  <si>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</si>
  <si>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TJ Sokol Dobrá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</si>
  <si>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</si>
  <si>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</si>
  <si>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</si>
  <si>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</si>
  <si>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</si>
  <si>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</si>
  <si>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</si>
  <si>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</si>
  <si>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</si>
  <si>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</si>
  <si>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 xml:space="preserve"> 54.</t>
  </si>
  <si>
    <t>50.</t>
  </si>
  <si>
    <t xml:space="preserve">  duel hraný proti hráči bez FELO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</si>
  <si>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</si>
  <si>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</si>
  <si>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</si>
  <si>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</si>
  <si>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</si>
  <si>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</si>
  <si>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</si>
  <si>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</si>
  <si>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</si>
  <si>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</si>
  <si>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</si>
  <si>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</si>
  <si>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</si>
  <si>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</si>
  <si>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</si>
  <si>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</si>
  <si>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</si>
  <si>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</si>
  <si>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</si>
  <si>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</si>
  <si>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</si>
  <si>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</si>
  <si>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</si>
  <si>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</si>
  <si>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</si>
  <si>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</si>
  <si>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</si>
  <si>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</si>
  <si>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</si>
  <si>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</si>
  <si>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</si>
  <si>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</si>
  <si>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</si>
  <si>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</si>
  <si>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</si>
  <si>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</si>
  <si>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</si>
  <si>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</si>
  <si>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</si>
  <si>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</si>
  <si>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</si>
  <si>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</si>
  <si>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</si>
  <si>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</si>
  <si>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</si>
  <si>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</si>
  <si>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</si>
  <si>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</si>
  <si>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</si>
  <si>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</si>
  <si>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</si>
  <si>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</si>
  <si>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</si>
  <si>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</si>
  <si>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</si>
  <si>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</si>
  <si>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</si>
  <si>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</si>
  <si>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</si>
  <si>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</si>
  <si>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</si>
  <si>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</si>
  <si>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</si>
  <si>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</si>
  <si>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</si>
  <si>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</si>
  <si>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</si>
  <si>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</si>
  <si>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</si>
  <si>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</si>
  <si>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</si>
  <si>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</si>
  <si>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</si>
  <si>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</si>
  <si>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</si>
  <si>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</si>
  <si>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</si>
  <si>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</si>
  <si>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</si>
  <si>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</si>
  <si>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</si>
  <si>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</si>
  <si>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</si>
  <si>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</si>
  <si>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</si>
  <si>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</si>
  <si>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</si>
  <si>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</si>
  <si>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</si>
  <si>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</si>
  <si>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</si>
  <si>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</si>
  <si>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</si>
  <si>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</si>
  <si>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</si>
  <si>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</si>
  <si>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</si>
  <si>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</si>
  <si>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</si>
  <si>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</si>
  <si>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</si>
  <si>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</si>
  <si>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</si>
  <si>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</si>
  <si>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Postupová tabulka - OŠT jaro 2024</t>
  </si>
  <si>
    <t>k 1.2.</t>
  </si>
  <si>
    <t>k 1.3.</t>
  </si>
  <si>
    <t>k 1.4.</t>
  </si>
  <si>
    <t>FIDE ELO k 1.1.24</t>
  </si>
  <si>
    <t>Flídr Jan</t>
  </si>
  <si>
    <t>Hlaváček Pavel</t>
  </si>
  <si>
    <t>Šuta Petr</t>
  </si>
  <si>
    <t>Hutyra Tomáš</t>
  </si>
  <si>
    <t>Mattivi Jaroslav</t>
  </si>
  <si>
    <t>Sokol Val. Bystřice</t>
  </si>
  <si>
    <t>divoká karta</t>
  </si>
  <si>
    <t>Nikitenko Nikita</t>
  </si>
  <si>
    <t>Kašinský Stanislav</t>
  </si>
  <si>
    <t>Turek Samuel</t>
  </si>
  <si>
    <t>54.</t>
  </si>
  <si>
    <t>Macíček Jan</t>
  </si>
  <si>
    <t>TJ Dobratice</t>
  </si>
  <si>
    <t>Kaplanová Zdenka</t>
  </si>
  <si>
    <t>Surma M. sen.</t>
  </si>
  <si>
    <t>Trojan</t>
  </si>
  <si>
    <t>0 - 1</t>
  </si>
  <si>
    <t>Chlebek</t>
  </si>
  <si>
    <t>Osina</t>
  </si>
  <si>
    <t>Kacíř</t>
  </si>
  <si>
    <t>Bjolek</t>
  </si>
  <si>
    <t xml:space="preserve">Macíček </t>
  </si>
  <si>
    <t>Saforek</t>
  </si>
  <si>
    <t>Vančáková</t>
  </si>
  <si>
    <t>Lytviak</t>
  </si>
  <si>
    <t>Kubala</t>
  </si>
  <si>
    <t>Lacková Lud.</t>
  </si>
  <si>
    <t xml:space="preserve"> 1 - 0  </t>
  </si>
  <si>
    <t>Lavrišin</t>
  </si>
  <si>
    <t>Hutyra</t>
  </si>
  <si>
    <t>Létal</t>
  </si>
  <si>
    <t>Frank</t>
  </si>
  <si>
    <t>Adamec</t>
  </si>
  <si>
    <t>Lacková Luc.</t>
  </si>
  <si>
    <t>1/2</t>
  </si>
  <si>
    <t>Buček</t>
  </si>
  <si>
    <t>Zmelty</t>
  </si>
  <si>
    <t>Šuta</t>
  </si>
  <si>
    <t>Bělocký</t>
  </si>
  <si>
    <t>Nikitenko</t>
  </si>
  <si>
    <t>Prusková</t>
  </si>
  <si>
    <t>Mattivi</t>
  </si>
  <si>
    <t>Kožušník</t>
  </si>
  <si>
    <t>Martikán</t>
  </si>
  <si>
    <t>Hlaváček</t>
  </si>
  <si>
    <t>Tarielasvili</t>
  </si>
  <si>
    <t>Garčic</t>
  </si>
  <si>
    <t>Surma M. jun.</t>
  </si>
  <si>
    <t xml:space="preserve">Bužek </t>
  </si>
  <si>
    <t>Flídr</t>
  </si>
  <si>
    <t>Bebek</t>
  </si>
  <si>
    <t>Kalus</t>
  </si>
  <si>
    <t>Novák</t>
  </si>
  <si>
    <t>Berka</t>
  </si>
  <si>
    <t>Turek</t>
  </si>
  <si>
    <t>Lonská</t>
  </si>
  <si>
    <t>Kaplanová</t>
  </si>
  <si>
    <t>Mužík M.</t>
  </si>
  <si>
    <t>Mužík D.</t>
  </si>
  <si>
    <t>Vyvial</t>
  </si>
  <si>
    <t>Boháč</t>
  </si>
  <si>
    <t>Václavková</t>
  </si>
  <si>
    <t>Kaňák</t>
  </si>
  <si>
    <t>156.</t>
  </si>
  <si>
    <t>157.</t>
  </si>
  <si>
    <t>158.</t>
  </si>
  <si>
    <t>Surma Š.</t>
  </si>
  <si>
    <t>Carbol</t>
  </si>
  <si>
    <t>Bílek L.</t>
  </si>
  <si>
    <t>Bílek F.</t>
  </si>
  <si>
    <t>Kašinský</t>
  </si>
  <si>
    <t>159.</t>
  </si>
  <si>
    <t>160.</t>
  </si>
  <si>
    <t>161.</t>
  </si>
  <si>
    <t>162.</t>
  </si>
  <si>
    <t>163.</t>
  </si>
  <si>
    <t>Číslo nasazení</t>
  </si>
  <si>
    <t>Macíček</t>
  </si>
  <si>
    <t xml:space="preserve">Vančáková </t>
  </si>
  <si>
    <t xml:space="preserve">Prusková </t>
  </si>
  <si>
    <t>Bužek</t>
  </si>
  <si>
    <t>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</si>
</sst>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0" fillId="0" borderId="0" xfId="0" applyFont="1"/>
    <xf numFmtId="49" fontId="7" fillId="0" borderId="0" xfId="0" applyNumberFormat="1" applyFont="1" applyAlignment="1">
      <alignment horizontal="center"/>
    </xf>
    <xf numFmtId="0" fontId="31" fillId="0" borderId="0" xfId="0" applyFont="1"/>
    <xf numFmtId="14" fontId="32" fillId="5" borderId="0" xfId="0" applyNumberFormat="1" applyFont="1" applyFill="1"/>
    <xf numFmtId="49" fontId="33" fillId="0" borderId="0" xfId="0" applyNumberFormat="1" applyFont="1" applyAlignment="1">
      <alignment horizontal="center"/>
    </xf>
    <xf numFmtId="14" fontId="32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4" fillId="3" borderId="0" xfId="0" applyFont="1" applyFill="1"/>
    <xf numFmtId="0" fontId="7" fillId="0" borderId="3" xfId="0" applyFont="1" applyBorder="1"/>
    <xf numFmtId="0" fontId="34" fillId="0" borderId="0" xfId="0" applyFont="1"/>
    <xf numFmtId="49" fontId="34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 vertical="center"/>
    </xf>
    <xf numFmtId="0" fontId="35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6" fillId="0" borderId="3" xfId="0" applyFont="1" applyBorder="1"/>
    <xf numFmtId="0" fontId="36" fillId="6" borderId="3" xfId="0" applyFont="1" applyFill="1" applyBorder="1"/>
    <xf numFmtId="0" fontId="36" fillId="0" borderId="3" xfId="0" applyFont="1" applyBorder="1" applyAlignment="1">
      <alignment horizontal="center"/>
    </xf>
    <xf numFmtId="0" fontId="36" fillId="6" borderId="3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4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34" fillId="0" borderId="9" xfId="0" applyFont="1" applyBorder="1"/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38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4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5" xfId="0" applyFont="1" applyFill="1" applyBorder="1"/>
    <xf numFmtId="0" fontId="16" fillId="3" borderId="0" xfId="0" applyFont="1" applyFill="1" applyAlignment="1">
      <alignment horizontal="center"/>
    </xf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wrapText="1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0" fillId="3" borderId="12" xfId="0" applyFont="1" applyFill="1" applyBorder="1" applyAlignment="1">
      <alignment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0" fontId="6" fillId="3" borderId="11" xfId="0" applyFont="1" applyFill="1" applyBorder="1"/>
    <xf numFmtId="0" fontId="6" fillId="3" borderId="20" xfId="0" applyFont="1" applyFill="1" applyBorder="1"/>
    <xf numFmtId="0" fontId="6" fillId="3" borderId="21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12" borderId="20" xfId="0" applyFont="1" applyFill="1" applyBorder="1"/>
    <xf numFmtId="0" fontId="6" fillId="12" borderId="22" xfId="0" applyFont="1" applyFill="1" applyBorder="1"/>
    <xf numFmtId="0" fontId="6" fillId="3" borderId="22" xfId="0" applyFont="1" applyFill="1" applyBorder="1"/>
    <xf numFmtId="0" fontId="6" fillId="3" borderId="17" xfId="0" applyFont="1" applyFill="1" applyBorder="1"/>
    <xf numFmtId="0" fontId="6" fillId="3" borderId="9" xfId="0" applyFont="1" applyFill="1" applyBorder="1"/>
    <xf numFmtId="0" fontId="6" fillId="3" borderId="16" xfId="0" applyFont="1" applyFill="1" applyBorder="1"/>
    <xf numFmtId="0" fontId="6" fillId="3" borderId="15" xfId="0" applyFont="1" applyFill="1" applyBorder="1"/>
    <xf numFmtId="0" fontId="6" fillId="3" borderId="23" xfId="0" applyFont="1" applyFill="1" applyBorder="1" applyAlignment="1">
      <alignment horizontal="center"/>
    </xf>
    <xf numFmtId="0" fontId="10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/>
    </xf>
    <xf numFmtId="0" fontId="6" fillId="3" borderId="25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6" xfId="0" applyFont="1" applyFill="1" applyBorder="1"/>
    <xf numFmtId="0" fontId="6" fillId="3" borderId="24" xfId="0" applyFont="1" applyFill="1" applyBorder="1"/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wrapText="1"/>
    </xf>
    <xf numFmtId="0" fontId="6" fillId="8" borderId="3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</cellXfs>
  <cellStyles count="1">
    <cellStyle name="Normální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99"/>
      <color rgb="FFFFFF99"/>
      <color rgb="FFCCECFF"/>
      <color rgb="FF008000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9" sqref="S19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6.85546875" style="224" bestFit="1" customWidth="1"/>
    <col min="6" max="16" width="5.7109375" customWidth="1" outlineLevel="1"/>
    <col min="17" max="17" width="13.7109375" customWidth="1"/>
    <col min="19" max="19" width="5.7109375" bestFit="1" customWidth="1"/>
    <col min="20" max="20" width="2.7109375" customWidth="1"/>
    <col min="21" max="21" width="7.140625" style="148" bestFit="1" customWidth="1"/>
    <col min="22" max="23" width="7.140625" style="3" bestFit="1" customWidth="1"/>
  </cols>
  <sheetData>
    <row r="1" spans="1:23" ht="18.75" x14ac:dyDescent="0.3">
      <c r="B1" s="20" t="s">
        <v>440</v>
      </c>
      <c r="I1" s="194"/>
      <c r="J1" t="s">
        <v>335</v>
      </c>
    </row>
    <row r="2" spans="1:23" ht="18.75" x14ac:dyDescent="0.3">
      <c r="B2" s="20"/>
    </row>
    <row r="3" spans="1:23" ht="18.75" x14ac:dyDescent="0.3">
      <c r="C3" s="20"/>
      <c r="D3" s="152" t="s">
        <v>285</v>
      </c>
      <c r="F3" s="269" t="s">
        <v>257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3" t="s">
        <v>258</v>
      </c>
      <c r="S3" s="23" t="s">
        <v>283</v>
      </c>
      <c r="U3" s="152" t="s">
        <v>285</v>
      </c>
      <c r="V3" s="152" t="s">
        <v>285</v>
      </c>
      <c r="W3" s="152" t="s">
        <v>285</v>
      </c>
    </row>
    <row r="4" spans="1:23" ht="18" thickBot="1" x14ac:dyDescent="0.35">
      <c r="A4" s="23" t="s">
        <v>42</v>
      </c>
      <c r="B4" s="23" t="s">
        <v>121</v>
      </c>
      <c r="C4" s="22" t="s">
        <v>0</v>
      </c>
      <c r="D4" s="152" t="s">
        <v>439</v>
      </c>
      <c r="E4" s="23" t="s">
        <v>34</v>
      </c>
      <c r="F4" s="240" t="s">
        <v>6</v>
      </c>
      <c r="G4" s="240" t="s">
        <v>7</v>
      </c>
      <c r="H4" s="240" t="s">
        <v>8</v>
      </c>
      <c r="I4" s="240" t="s">
        <v>9</v>
      </c>
      <c r="J4" s="240" t="s">
        <v>10</v>
      </c>
      <c r="K4" s="240" t="s">
        <v>11</v>
      </c>
      <c r="L4" s="240" t="s">
        <v>12</v>
      </c>
      <c r="M4" s="240" t="s">
        <v>13</v>
      </c>
      <c r="N4" s="240" t="s">
        <v>14</v>
      </c>
      <c r="O4" s="240" t="s">
        <v>15</v>
      </c>
      <c r="P4" s="240" t="s">
        <v>16</v>
      </c>
      <c r="Q4" s="26" t="s">
        <v>328</v>
      </c>
      <c r="S4" s="26" t="s">
        <v>284</v>
      </c>
      <c r="U4" s="152" t="s">
        <v>441</v>
      </c>
      <c r="V4" s="152" t="s">
        <v>442</v>
      </c>
      <c r="W4" s="152" t="s">
        <v>443</v>
      </c>
    </row>
    <row r="5" spans="1:23" ht="18.600000000000001" customHeight="1" x14ac:dyDescent="0.3">
      <c r="A5" s="227" t="s">
        <v>6</v>
      </c>
      <c r="B5" s="228">
        <v>5</v>
      </c>
      <c r="C5" s="229" t="s">
        <v>325</v>
      </c>
      <c r="D5" s="230">
        <v>1789</v>
      </c>
      <c r="E5" s="231">
        <v>5</v>
      </c>
      <c r="F5" s="241">
        <v>1594</v>
      </c>
      <c r="G5" s="242">
        <v>1964</v>
      </c>
      <c r="H5" s="242">
        <v>1834</v>
      </c>
      <c r="I5" s="242"/>
      <c r="J5" s="242"/>
      <c r="K5" s="242"/>
      <c r="L5" s="242"/>
      <c r="M5" s="242"/>
      <c r="N5" s="242"/>
      <c r="O5" s="243"/>
      <c r="P5" s="244"/>
      <c r="Q5" s="239">
        <f t="shared" ref="Q5:Q36" si="0">AVERAGE(F5:P5)</f>
        <v>1797.3333333333333</v>
      </c>
      <c r="R5" s="30"/>
      <c r="S5" s="29">
        <v>2</v>
      </c>
      <c r="T5" s="30"/>
      <c r="U5" s="202"/>
      <c r="V5" s="153"/>
      <c r="W5" s="153"/>
    </row>
    <row r="6" spans="1:23" ht="18.600000000000001" customHeight="1" x14ac:dyDescent="0.3">
      <c r="A6" s="227" t="s">
        <v>7</v>
      </c>
      <c r="B6" s="232">
        <v>8</v>
      </c>
      <c r="C6" s="123" t="s">
        <v>119</v>
      </c>
      <c r="D6" s="125">
        <v>1642</v>
      </c>
      <c r="E6" s="233">
        <v>4.5</v>
      </c>
      <c r="F6" s="245">
        <v>1838</v>
      </c>
      <c r="G6" s="118">
        <v>1594</v>
      </c>
      <c r="H6" s="118">
        <v>1834</v>
      </c>
      <c r="I6" s="118"/>
      <c r="J6" s="118"/>
      <c r="K6" s="118"/>
      <c r="L6" s="118"/>
      <c r="M6" s="118"/>
      <c r="N6" s="118"/>
      <c r="O6" s="119"/>
      <c r="P6" s="246"/>
      <c r="Q6" s="239">
        <f t="shared" si="0"/>
        <v>1755.3333333333333</v>
      </c>
      <c r="R6" s="30"/>
      <c r="S6" s="29">
        <v>2</v>
      </c>
      <c r="T6" s="30"/>
      <c r="U6" s="153"/>
      <c r="V6" s="153"/>
      <c r="W6" s="153"/>
    </row>
    <row r="7" spans="1:23" ht="18.600000000000001" customHeight="1" x14ac:dyDescent="0.3">
      <c r="A7" s="227" t="s">
        <v>8</v>
      </c>
      <c r="B7" s="232">
        <v>3</v>
      </c>
      <c r="C7" s="123" t="s">
        <v>294</v>
      </c>
      <c r="D7" s="125">
        <v>1834</v>
      </c>
      <c r="E7" s="233">
        <v>4.5</v>
      </c>
      <c r="F7" s="247">
        <v>1600</v>
      </c>
      <c r="G7" s="120">
        <v>1786</v>
      </c>
      <c r="H7" s="120">
        <v>1642</v>
      </c>
      <c r="I7" s="120"/>
      <c r="J7" s="120"/>
      <c r="K7" s="118"/>
      <c r="L7" s="120"/>
      <c r="M7" s="120"/>
      <c r="N7" s="120"/>
      <c r="O7" s="121"/>
      <c r="P7" s="248">
        <v>1789</v>
      </c>
      <c r="Q7" s="239">
        <f t="shared" si="0"/>
        <v>1704.25</v>
      </c>
      <c r="R7" s="30"/>
      <c r="S7" s="29">
        <v>2</v>
      </c>
      <c r="T7" s="30"/>
      <c r="U7" s="153"/>
      <c r="V7" s="153"/>
      <c r="W7" s="153"/>
    </row>
    <row r="8" spans="1:23" ht="18.600000000000001" customHeight="1" x14ac:dyDescent="0.3">
      <c r="A8" s="227" t="s">
        <v>9</v>
      </c>
      <c r="B8" s="232">
        <v>6</v>
      </c>
      <c r="C8" s="123" t="s">
        <v>28</v>
      </c>
      <c r="D8" s="125">
        <v>1786</v>
      </c>
      <c r="E8" s="233">
        <v>4</v>
      </c>
      <c r="F8" s="245">
        <v>1474</v>
      </c>
      <c r="G8" s="118">
        <v>1834</v>
      </c>
      <c r="H8" s="118">
        <v>1588</v>
      </c>
      <c r="I8" s="118"/>
      <c r="J8" s="118"/>
      <c r="K8" s="118"/>
      <c r="L8" s="118"/>
      <c r="M8" s="118"/>
      <c r="N8" s="118"/>
      <c r="O8" s="118"/>
      <c r="P8" s="246"/>
      <c r="Q8" s="239">
        <f t="shared" si="0"/>
        <v>1632</v>
      </c>
      <c r="R8" s="30"/>
      <c r="S8" s="29">
        <v>2</v>
      </c>
      <c r="T8" s="30"/>
      <c r="U8" s="184"/>
      <c r="V8" s="184"/>
      <c r="W8" s="202"/>
    </row>
    <row r="9" spans="1:23" ht="18.600000000000001" customHeight="1" x14ac:dyDescent="0.3">
      <c r="A9" s="227" t="s">
        <v>10</v>
      </c>
      <c r="B9" s="232">
        <v>17</v>
      </c>
      <c r="C9" s="123" t="s">
        <v>262</v>
      </c>
      <c r="D9" s="125">
        <v>1437</v>
      </c>
      <c r="E9" s="233">
        <v>4</v>
      </c>
      <c r="F9" s="245">
        <v>1362</v>
      </c>
      <c r="G9" s="118">
        <v>1414</v>
      </c>
      <c r="H9" s="118">
        <v>1964</v>
      </c>
      <c r="I9" s="118"/>
      <c r="J9" s="118"/>
      <c r="K9" s="118"/>
      <c r="L9" s="118"/>
      <c r="M9" s="119"/>
      <c r="N9" s="118"/>
      <c r="O9" s="118"/>
      <c r="P9" s="246"/>
      <c r="Q9" s="239">
        <f t="shared" si="0"/>
        <v>1580</v>
      </c>
      <c r="R9" s="30"/>
      <c r="S9" s="222">
        <v>1</v>
      </c>
      <c r="T9" s="30"/>
      <c r="U9" s="153"/>
      <c r="V9" s="202"/>
      <c r="W9" s="153"/>
    </row>
    <row r="10" spans="1:23" ht="18.600000000000001" customHeight="1" x14ac:dyDescent="0.3">
      <c r="A10" s="227" t="s">
        <v>11</v>
      </c>
      <c r="B10" s="232">
        <v>2</v>
      </c>
      <c r="C10" s="123" t="s">
        <v>219</v>
      </c>
      <c r="D10" s="125">
        <v>1838</v>
      </c>
      <c r="E10" s="233">
        <v>4</v>
      </c>
      <c r="F10" s="245">
        <v>1642</v>
      </c>
      <c r="G10" s="118">
        <v>1588</v>
      </c>
      <c r="H10" s="118">
        <v>1444</v>
      </c>
      <c r="I10" s="118"/>
      <c r="J10" s="118"/>
      <c r="K10" s="118"/>
      <c r="L10" s="118"/>
      <c r="M10" s="119"/>
      <c r="N10" s="119"/>
      <c r="O10" s="118"/>
      <c r="P10" s="246"/>
      <c r="Q10" s="239">
        <f t="shared" si="0"/>
        <v>1558</v>
      </c>
      <c r="R10" s="30"/>
      <c r="S10" s="29">
        <v>2</v>
      </c>
      <c r="T10" s="30"/>
      <c r="U10" s="153"/>
      <c r="V10" s="202"/>
      <c r="W10" s="153"/>
    </row>
    <row r="11" spans="1:23" ht="18.600000000000001" customHeight="1" x14ac:dyDescent="0.3">
      <c r="A11" s="227" t="s">
        <v>12</v>
      </c>
      <c r="B11" s="232">
        <v>22</v>
      </c>
      <c r="C11" s="123" t="s">
        <v>320</v>
      </c>
      <c r="D11" s="125">
        <v>1365</v>
      </c>
      <c r="E11" s="233">
        <v>4</v>
      </c>
      <c r="F11" s="245">
        <v>1178</v>
      </c>
      <c r="G11" s="118">
        <v>1389</v>
      </c>
      <c r="H11" s="118">
        <v>1655</v>
      </c>
      <c r="I11" s="118"/>
      <c r="J11" s="118"/>
      <c r="K11" s="118"/>
      <c r="L11" s="118"/>
      <c r="M11" s="119"/>
      <c r="N11" s="118"/>
      <c r="O11" s="118"/>
      <c r="P11" s="246"/>
      <c r="Q11" s="239">
        <f t="shared" si="0"/>
        <v>1407.3333333333333</v>
      </c>
      <c r="R11" s="30"/>
      <c r="S11" s="222">
        <v>1</v>
      </c>
      <c r="T11" s="137"/>
      <c r="U11" s="202"/>
      <c r="V11" s="202"/>
      <c r="W11" s="202"/>
    </row>
    <row r="12" spans="1:23" ht="18.600000000000001" customHeight="1" x14ac:dyDescent="0.3">
      <c r="A12" s="227" t="s">
        <v>13</v>
      </c>
      <c r="B12" s="232">
        <v>25</v>
      </c>
      <c r="C12" s="123" t="s">
        <v>310</v>
      </c>
      <c r="D12" s="125">
        <v>1322</v>
      </c>
      <c r="E12" s="233">
        <v>4</v>
      </c>
      <c r="F12" s="245">
        <v>1389</v>
      </c>
      <c r="G12" s="118">
        <v>1088</v>
      </c>
      <c r="H12" s="118">
        <v>1600</v>
      </c>
      <c r="I12" s="118"/>
      <c r="J12" s="118"/>
      <c r="K12" s="118"/>
      <c r="L12" s="118"/>
      <c r="M12" s="118"/>
      <c r="N12" s="118"/>
      <c r="O12" s="118"/>
      <c r="P12" s="246"/>
      <c r="Q12" s="239">
        <f t="shared" si="0"/>
        <v>1359</v>
      </c>
      <c r="R12" s="30"/>
      <c r="S12" s="222">
        <v>1</v>
      </c>
      <c r="T12" s="30"/>
      <c r="U12" s="202"/>
      <c r="V12" s="202"/>
      <c r="W12" s="202"/>
    </row>
    <row r="13" spans="1:23" ht="18.600000000000001" customHeight="1" x14ac:dyDescent="0.3">
      <c r="A13" s="227" t="s">
        <v>14</v>
      </c>
      <c r="B13" s="232">
        <v>4</v>
      </c>
      <c r="C13" s="123" t="s">
        <v>456</v>
      </c>
      <c r="D13" s="125">
        <v>1792</v>
      </c>
      <c r="E13" s="233">
        <v>3.5</v>
      </c>
      <c r="F13" s="245">
        <v>1588</v>
      </c>
      <c r="G13" s="118">
        <v>1600</v>
      </c>
      <c r="H13" s="118">
        <v>1474</v>
      </c>
      <c r="I13" s="118"/>
      <c r="J13" s="119"/>
      <c r="K13" s="118"/>
      <c r="L13" s="118"/>
      <c r="M13" s="119"/>
      <c r="N13" s="118"/>
      <c r="O13" s="118"/>
      <c r="P13" s="246"/>
      <c r="Q13" s="239">
        <f t="shared" si="0"/>
        <v>1554</v>
      </c>
      <c r="R13" s="30"/>
      <c r="S13" s="29">
        <v>2</v>
      </c>
      <c r="T13" s="30"/>
      <c r="U13" s="184"/>
      <c r="V13" s="153"/>
      <c r="W13" s="202"/>
    </row>
    <row r="14" spans="1:23" ht="18.600000000000001" customHeight="1" x14ac:dyDescent="0.3">
      <c r="A14" s="227" t="s">
        <v>15</v>
      </c>
      <c r="B14" s="232">
        <v>11</v>
      </c>
      <c r="C14" s="123" t="s">
        <v>50</v>
      </c>
      <c r="D14" s="125">
        <v>1588</v>
      </c>
      <c r="E14" s="233">
        <v>3</v>
      </c>
      <c r="F14" s="245">
        <v>1792</v>
      </c>
      <c r="G14" s="118">
        <v>1838</v>
      </c>
      <c r="H14" s="118">
        <v>1786</v>
      </c>
      <c r="I14" s="118"/>
      <c r="J14" s="118"/>
      <c r="K14" s="118"/>
      <c r="L14" s="118"/>
      <c r="M14" s="119"/>
      <c r="N14" s="118"/>
      <c r="O14" s="118"/>
      <c r="P14" s="246">
        <v>1444</v>
      </c>
      <c r="Q14" s="239">
        <f t="shared" si="0"/>
        <v>1715</v>
      </c>
      <c r="R14" s="30"/>
      <c r="S14" s="29">
        <v>2</v>
      </c>
      <c r="T14" s="30"/>
      <c r="U14" s="202"/>
      <c r="V14" s="153"/>
      <c r="W14" s="202"/>
    </row>
    <row r="15" spans="1:23" ht="18.600000000000001" customHeight="1" x14ac:dyDescent="0.3">
      <c r="A15" s="227" t="s">
        <v>16</v>
      </c>
      <c r="B15" s="232">
        <v>1</v>
      </c>
      <c r="C15" s="123" t="s">
        <v>292</v>
      </c>
      <c r="D15" s="125">
        <v>1964</v>
      </c>
      <c r="E15" s="233">
        <v>3</v>
      </c>
      <c r="F15" s="245">
        <v>1655</v>
      </c>
      <c r="G15" s="118">
        <v>1789</v>
      </c>
      <c r="H15" s="118">
        <v>1437</v>
      </c>
      <c r="I15" s="118"/>
      <c r="J15" s="118"/>
      <c r="K15" s="118"/>
      <c r="L15" s="118"/>
      <c r="M15" s="119"/>
      <c r="N15" s="118"/>
      <c r="O15" s="118"/>
      <c r="P15" s="246"/>
      <c r="Q15" s="239">
        <f t="shared" si="0"/>
        <v>1627</v>
      </c>
      <c r="R15" s="30"/>
      <c r="S15" s="29">
        <v>2</v>
      </c>
      <c r="T15" s="30"/>
      <c r="U15" s="184"/>
      <c r="V15" s="202"/>
      <c r="W15" s="202"/>
    </row>
    <row r="16" spans="1:23" ht="18.600000000000001" customHeight="1" x14ac:dyDescent="0.3">
      <c r="A16" s="227" t="s">
        <v>17</v>
      </c>
      <c r="B16" s="232">
        <v>10</v>
      </c>
      <c r="C16" s="267" t="s">
        <v>307</v>
      </c>
      <c r="D16" s="125">
        <v>1594</v>
      </c>
      <c r="E16" s="233">
        <v>3</v>
      </c>
      <c r="F16" s="245">
        <v>1789</v>
      </c>
      <c r="G16" s="118">
        <v>1642</v>
      </c>
      <c r="H16" s="118">
        <v>1450</v>
      </c>
      <c r="I16" s="118"/>
      <c r="J16" s="118"/>
      <c r="K16" s="118"/>
      <c r="L16" s="118"/>
      <c r="M16" s="119"/>
      <c r="N16" s="118"/>
      <c r="O16" s="118"/>
      <c r="P16" s="246"/>
      <c r="Q16" s="239">
        <f t="shared" si="0"/>
        <v>1627</v>
      </c>
      <c r="R16" s="30"/>
      <c r="S16" s="222">
        <v>1</v>
      </c>
      <c r="T16" s="137"/>
      <c r="U16" s="202"/>
      <c r="V16" s="202"/>
      <c r="W16" s="202"/>
    </row>
    <row r="17" spans="1:26" ht="18.600000000000001" customHeight="1" x14ac:dyDescent="0.3">
      <c r="A17" s="227" t="s">
        <v>18</v>
      </c>
      <c r="B17" s="232">
        <v>7</v>
      </c>
      <c r="C17" s="123" t="s">
        <v>323</v>
      </c>
      <c r="D17" s="125">
        <v>1655</v>
      </c>
      <c r="E17" s="233">
        <v>3</v>
      </c>
      <c r="F17" s="245">
        <v>1964</v>
      </c>
      <c r="G17" s="118">
        <v>1450</v>
      </c>
      <c r="H17" s="118">
        <v>1365</v>
      </c>
      <c r="I17" s="118"/>
      <c r="J17" s="118"/>
      <c r="K17" s="119"/>
      <c r="L17" s="118"/>
      <c r="M17" s="118"/>
      <c r="N17" s="118"/>
      <c r="O17" s="118"/>
      <c r="P17" s="246"/>
      <c r="Q17" s="239">
        <f t="shared" si="0"/>
        <v>1593</v>
      </c>
      <c r="R17" s="30"/>
      <c r="S17" s="29">
        <v>2</v>
      </c>
      <c r="T17" s="30"/>
      <c r="U17" s="202"/>
      <c r="V17" s="202"/>
      <c r="W17" s="202"/>
    </row>
    <row r="18" spans="1:26" ht="18.600000000000001" customHeight="1" x14ac:dyDescent="0.3">
      <c r="A18" s="227" t="s">
        <v>19</v>
      </c>
      <c r="B18" s="232">
        <v>16</v>
      </c>
      <c r="C18" s="123" t="s">
        <v>67</v>
      </c>
      <c r="D18" s="125">
        <v>1444</v>
      </c>
      <c r="E18" s="233">
        <v>3</v>
      </c>
      <c r="F18" s="245">
        <v>1347</v>
      </c>
      <c r="G18" s="118">
        <v>1588</v>
      </c>
      <c r="H18" s="118">
        <v>1838</v>
      </c>
      <c r="I18" s="118"/>
      <c r="J18" s="118"/>
      <c r="K18" s="118"/>
      <c r="L18" s="118"/>
      <c r="M18" s="118"/>
      <c r="N18" s="118"/>
      <c r="O18" s="118"/>
      <c r="P18" s="246"/>
      <c r="Q18" s="239">
        <f t="shared" si="0"/>
        <v>1591</v>
      </c>
      <c r="R18" s="30"/>
      <c r="S18" s="222">
        <v>1</v>
      </c>
      <c r="T18" s="137"/>
      <c r="U18" s="153"/>
      <c r="V18" s="153"/>
      <c r="W18" s="153"/>
    </row>
    <row r="19" spans="1:26" ht="18.600000000000001" customHeight="1" x14ac:dyDescent="0.3">
      <c r="A19" s="227" t="s">
        <v>20</v>
      </c>
      <c r="B19" s="232">
        <v>47</v>
      </c>
      <c r="C19" s="123" t="s">
        <v>446</v>
      </c>
      <c r="D19" s="125">
        <v>1053</v>
      </c>
      <c r="E19" s="233">
        <v>3</v>
      </c>
      <c r="F19" s="245">
        <v>1283</v>
      </c>
      <c r="G19" s="118">
        <v>1292</v>
      </c>
      <c r="H19" s="118">
        <v>1389</v>
      </c>
      <c r="I19" s="118"/>
      <c r="J19" s="118"/>
      <c r="K19" s="118"/>
      <c r="L19" s="118"/>
      <c r="M19" s="118"/>
      <c r="N19" s="118"/>
      <c r="O19" s="118"/>
      <c r="P19" s="246"/>
      <c r="Q19" s="239">
        <f t="shared" si="0"/>
        <v>1321.3333333333333</v>
      </c>
      <c r="R19" s="30"/>
      <c r="S19" s="122">
        <v>0</v>
      </c>
      <c r="T19" s="137"/>
      <c r="U19" s="153"/>
      <c r="V19" s="153"/>
      <c r="W19" s="202"/>
    </row>
    <row r="20" spans="1:26" ht="18.600000000000001" customHeight="1" x14ac:dyDescent="0.3">
      <c r="A20" s="227" t="s">
        <v>21</v>
      </c>
      <c r="B20" s="232">
        <v>19</v>
      </c>
      <c r="C20" s="123" t="s">
        <v>111</v>
      </c>
      <c r="D20" s="125">
        <v>1389</v>
      </c>
      <c r="E20" s="233">
        <v>3</v>
      </c>
      <c r="F20" s="245">
        <v>1322</v>
      </c>
      <c r="G20" s="118">
        <v>1112</v>
      </c>
      <c r="H20" s="118">
        <v>1373</v>
      </c>
      <c r="I20" s="118"/>
      <c r="J20" s="118"/>
      <c r="K20" s="118"/>
      <c r="L20" s="118"/>
      <c r="M20" s="118"/>
      <c r="N20" s="118"/>
      <c r="O20" s="118"/>
      <c r="P20" s="246"/>
      <c r="Q20" s="239">
        <f t="shared" si="0"/>
        <v>1269</v>
      </c>
      <c r="R20" s="30"/>
      <c r="S20" s="222">
        <v>1</v>
      </c>
      <c r="T20" s="137"/>
      <c r="U20" s="153"/>
      <c r="V20" s="153"/>
      <c r="W20" s="202"/>
    </row>
    <row r="21" spans="1:26" ht="18.600000000000001" customHeight="1" x14ac:dyDescent="0.3">
      <c r="A21" s="227" t="s">
        <v>22</v>
      </c>
      <c r="B21" s="232">
        <v>27</v>
      </c>
      <c r="C21" s="123" t="s">
        <v>447</v>
      </c>
      <c r="D21" s="125">
        <v>0</v>
      </c>
      <c r="E21" s="233">
        <v>3</v>
      </c>
      <c r="F21" s="245">
        <v>1389</v>
      </c>
      <c r="G21" s="118">
        <v>1208</v>
      </c>
      <c r="H21" s="118">
        <v>1208</v>
      </c>
      <c r="I21" s="118"/>
      <c r="J21" s="118"/>
      <c r="K21" s="118"/>
      <c r="L21" s="119"/>
      <c r="M21" s="118"/>
      <c r="N21" s="118"/>
      <c r="O21" s="118"/>
      <c r="P21" s="246"/>
      <c r="Q21" s="239">
        <f t="shared" si="0"/>
        <v>1268.3333333333333</v>
      </c>
      <c r="R21" s="30"/>
      <c r="S21" s="222">
        <v>1</v>
      </c>
      <c r="T21" s="137"/>
      <c r="U21" s="153"/>
      <c r="V21" s="153"/>
      <c r="W21" s="202"/>
    </row>
    <row r="22" spans="1:26" ht="18.600000000000001" customHeight="1" x14ac:dyDescent="0.3">
      <c r="A22" s="227" t="s">
        <v>23</v>
      </c>
      <c r="B22" s="232">
        <v>9</v>
      </c>
      <c r="C22" s="123" t="s">
        <v>216</v>
      </c>
      <c r="D22" s="125">
        <v>1600</v>
      </c>
      <c r="E22" s="233">
        <v>2.5</v>
      </c>
      <c r="F22" s="245">
        <v>1834</v>
      </c>
      <c r="G22" s="118">
        <v>1792</v>
      </c>
      <c r="H22" s="118">
        <v>1322</v>
      </c>
      <c r="I22" s="118"/>
      <c r="J22" s="118"/>
      <c r="K22" s="118"/>
      <c r="L22" s="118"/>
      <c r="M22" s="118"/>
      <c r="N22" s="118"/>
      <c r="O22" s="118"/>
      <c r="P22" s="246"/>
      <c r="Q22" s="239">
        <f t="shared" si="0"/>
        <v>1649.3333333333333</v>
      </c>
      <c r="R22" s="30"/>
      <c r="S22" s="29">
        <v>2</v>
      </c>
      <c r="T22" s="30"/>
      <c r="U22" s="184"/>
      <c r="V22" s="184"/>
      <c r="W22" s="184"/>
    </row>
    <row r="23" spans="1:26" ht="18.600000000000001" customHeight="1" x14ac:dyDescent="0.3">
      <c r="A23" s="227" t="s">
        <v>24</v>
      </c>
      <c r="B23" s="232">
        <v>12</v>
      </c>
      <c r="C23" s="267" t="s">
        <v>135</v>
      </c>
      <c r="D23" s="125">
        <v>1474</v>
      </c>
      <c r="E23" s="233">
        <v>2.5</v>
      </c>
      <c r="F23" s="245">
        <v>1786</v>
      </c>
      <c r="G23" s="118">
        <v>1288</v>
      </c>
      <c r="H23" s="118">
        <v>1792</v>
      </c>
      <c r="I23" s="118"/>
      <c r="J23" s="118"/>
      <c r="K23" s="118"/>
      <c r="L23" s="118"/>
      <c r="M23" s="118"/>
      <c r="N23" s="118"/>
      <c r="O23" s="118"/>
      <c r="P23" s="246"/>
      <c r="Q23" s="239">
        <f t="shared" si="0"/>
        <v>1622</v>
      </c>
      <c r="R23" s="30"/>
      <c r="S23" s="29">
        <v>2</v>
      </c>
      <c r="T23" s="137"/>
      <c r="U23" s="202"/>
      <c r="V23" s="153"/>
      <c r="W23" s="202"/>
    </row>
    <row r="24" spans="1:26" ht="18.600000000000001" customHeight="1" x14ac:dyDescent="0.3">
      <c r="A24" s="227" t="s">
        <v>25</v>
      </c>
      <c r="B24" s="232">
        <v>23</v>
      </c>
      <c r="C24" s="123" t="s">
        <v>104</v>
      </c>
      <c r="D24" s="125">
        <v>1362</v>
      </c>
      <c r="E24" s="233">
        <v>2.5</v>
      </c>
      <c r="F24" s="245">
        <v>1437</v>
      </c>
      <c r="G24" s="194"/>
      <c r="H24" s="118"/>
      <c r="I24" s="118"/>
      <c r="J24" s="118"/>
      <c r="K24" s="118"/>
      <c r="L24" s="118"/>
      <c r="M24" s="118"/>
      <c r="N24" s="118"/>
      <c r="O24" s="118"/>
      <c r="P24" s="246"/>
      <c r="Q24" s="239">
        <f t="shared" si="0"/>
        <v>1437</v>
      </c>
      <c r="R24" s="30"/>
      <c r="S24" s="222">
        <v>1</v>
      </c>
      <c r="T24" s="137"/>
      <c r="U24" s="202"/>
      <c r="V24" s="202"/>
      <c r="W24" s="153"/>
    </row>
    <row r="25" spans="1:26" ht="18.600000000000001" customHeight="1" x14ac:dyDescent="0.3">
      <c r="A25" s="227" t="s">
        <v>37</v>
      </c>
      <c r="B25" s="232">
        <v>30</v>
      </c>
      <c r="C25" s="123" t="s">
        <v>270</v>
      </c>
      <c r="D25" s="125">
        <v>1288</v>
      </c>
      <c r="E25" s="233">
        <v>2.5</v>
      </c>
      <c r="F25" s="245">
        <v>1085</v>
      </c>
      <c r="G25" s="245">
        <v>1474</v>
      </c>
      <c r="H25" s="118">
        <v>1414</v>
      </c>
      <c r="I25" s="118"/>
      <c r="J25" s="118"/>
      <c r="K25" s="118"/>
      <c r="L25" s="118"/>
      <c r="M25" s="118"/>
      <c r="N25" s="118"/>
      <c r="O25" s="118"/>
      <c r="P25" s="246"/>
      <c r="Q25" s="239">
        <f t="shared" si="0"/>
        <v>1324.3333333333333</v>
      </c>
      <c r="R25" s="30"/>
      <c r="S25" s="222">
        <v>1</v>
      </c>
      <c r="T25" s="137"/>
      <c r="U25" s="153"/>
      <c r="V25" s="202"/>
      <c r="W25" s="202"/>
    </row>
    <row r="26" spans="1:26" ht="18.600000000000001" customHeight="1" x14ac:dyDescent="0.3">
      <c r="A26" s="227" t="s">
        <v>38</v>
      </c>
      <c r="B26" s="234">
        <v>39</v>
      </c>
      <c r="C26" s="123" t="s">
        <v>329</v>
      </c>
      <c r="D26" s="125">
        <v>1161</v>
      </c>
      <c r="E26" s="233">
        <v>2.5</v>
      </c>
      <c r="F26" s="249"/>
      <c r="G26" s="118">
        <v>1264</v>
      </c>
      <c r="H26" s="118">
        <v>1347</v>
      </c>
      <c r="I26" s="118"/>
      <c r="J26" s="118"/>
      <c r="K26" s="118"/>
      <c r="L26" s="118"/>
      <c r="M26" s="118"/>
      <c r="N26" s="118"/>
      <c r="O26" s="118"/>
      <c r="P26" s="246"/>
      <c r="Q26" s="239">
        <f t="shared" si="0"/>
        <v>1305.5</v>
      </c>
      <c r="R26" s="30"/>
      <c r="S26" s="122">
        <v>0</v>
      </c>
      <c r="T26" s="137"/>
      <c r="U26" s="202"/>
      <c r="V26" s="202"/>
      <c r="W26" s="153"/>
    </row>
    <row r="27" spans="1:26" ht="18.600000000000001" customHeight="1" x14ac:dyDescent="0.3">
      <c r="A27" s="227" t="s">
        <v>40</v>
      </c>
      <c r="B27" s="232">
        <v>20</v>
      </c>
      <c r="C27" s="123" t="s">
        <v>309</v>
      </c>
      <c r="D27" s="125">
        <v>1389</v>
      </c>
      <c r="E27" s="233">
        <v>2.5</v>
      </c>
      <c r="F27" s="249"/>
      <c r="G27" s="118">
        <v>1365</v>
      </c>
      <c r="H27" s="118">
        <v>1053</v>
      </c>
      <c r="I27" s="118"/>
      <c r="J27" s="118"/>
      <c r="K27" s="118"/>
      <c r="L27" s="118"/>
      <c r="M27" s="118"/>
      <c r="N27" s="118"/>
      <c r="O27" s="118"/>
      <c r="P27" s="246"/>
      <c r="Q27" s="239">
        <f t="shared" si="0"/>
        <v>1209</v>
      </c>
      <c r="R27" s="30"/>
      <c r="S27" s="29">
        <v>2</v>
      </c>
      <c r="T27" s="137"/>
      <c r="U27" s="202"/>
      <c r="V27" s="202"/>
      <c r="W27" s="153"/>
    </row>
    <row r="28" spans="1:26" ht="18.600000000000001" customHeight="1" x14ac:dyDescent="0.3">
      <c r="A28" s="227" t="s">
        <v>43</v>
      </c>
      <c r="B28" s="232">
        <v>41</v>
      </c>
      <c r="C28" s="267" t="s">
        <v>293</v>
      </c>
      <c r="D28" s="125">
        <v>1145</v>
      </c>
      <c r="E28" s="233">
        <v>2.5</v>
      </c>
      <c r="F28" s="245">
        <v>1088</v>
      </c>
      <c r="G28" s="118">
        <v>1148</v>
      </c>
      <c r="H28" s="194"/>
      <c r="I28" s="118"/>
      <c r="J28" s="118"/>
      <c r="K28" s="118"/>
      <c r="L28" s="118"/>
      <c r="M28" s="118"/>
      <c r="N28" s="118"/>
      <c r="O28" s="118"/>
      <c r="P28" s="246"/>
      <c r="Q28" s="239">
        <f t="shared" si="0"/>
        <v>1118</v>
      </c>
      <c r="R28" s="30"/>
      <c r="S28" s="122">
        <v>0</v>
      </c>
      <c r="T28" s="137"/>
      <c r="U28" s="153"/>
      <c r="V28" s="153"/>
      <c r="W28" s="153"/>
    </row>
    <row r="29" spans="1:26" ht="18.600000000000001" customHeight="1" x14ac:dyDescent="0.3">
      <c r="A29" s="227" t="s">
        <v>44</v>
      </c>
      <c r="B29" s="232">
        <v>35</v>
      </c>
      <c r="C29" s="123" t="s">
        <v>315</v>
      </c>
      <c r="D29" s="125">
        <v>1208</v>
      </c>
      <c r="E29" s="233">
        <v>2</v>
      </c>
      <c r="F29" s="249"/>
      <c r="G29" s="194"/>
      <c r="H29" s="194"/>
      <c r="I29" s="118"/>
      <c r="J29" s="118"/>
      <c r="K29" s="118"/>
      <c r="L29" s="118"/>
      <c r="M29" s="118"/>
      <c r="N29" s="118"/>
      <c r="O29" s="118"/>
      <c r="P29" s="246"/>
      <c r="Q29" s="239" t="e">
        <f t="shared" si="0"/>
        <v>#DIV/0!</v>
      </c>
      <c r="R29" s="30"/>
      <c r="S29" s="122">
        <v>0</v>
      </c>
      <c r="T29" s="137"/>
      <c r="U29" s="153"/>
      <c r="V29" s="202"/>
      <c r="W29" s="153"/>
    </row>
    <row r="30" spans="1:26" ht="18.600000000000001" customHeight="1" x14ac:dyDescent="0.3">
      <c r="A30" s="227" t="s">
        <v>45</v>
      </c>
      <c r="B30" s="232">
        <v>15</v>
      </c>
      <c r="C30" s="123" t="s">
        <v>448</v>
      </c>
      <c r="D30" s="125">
        <v>1450</v>
      </c>
      <c r="E30" s="233">
        <v>2</v>
      </c>
      <c r="F30" s="245">
        <v>1373</v>
      </c>
      <c r="G30" s="245">
        <v>1655</v>
      </c>
      <c r="H30" s="118">
        <v>1594</v>
      </c>
      <c r="I30" s="118"/>
      <c r="J30" s="118"/>
      <c r="K30" s="118"/>
      <c r="L30" s="118"/>
      <c r="M30" s="118"/>
      <c r="N30" s="118"/>
      <c r="O30" s="118"/>
      <c r="P30" s="246"/>
      <c r="Q30" s="239">
        <f t="shared" si="0"/>
        <v>1540.6666666666667</v>
      </c>
      <c r="R30" s="30"/>
      <c r="S30" s="222">
        <v>1</v>
      </c>
      <c r="T30" s="137"/>
      <c r="U30" s="153"/>
      <c r="V30" s="153"/>
      <c r="W30" s="153"/>
      <c r="Z30" s="208"/>
    </row>
    <row r="31" spans="1:26" ht="18.600000000000001" customHeight="1" x14ac:dyDescent="0.3">
      <c r="A31" s="227" t="s">
        <v>47</v>
      </c>
      <c r="B31" s="232">
        <v>21</v>
      </c>
      <c r="C31" s="123" t="s">
        <v>31</v>
      </c>
      <c r="D31" s="125">
        <v>1373</v>
      </c>
      <c r="E31" s="233">
        <v>2</v>
      </c>
      <c r="F31" s="245">
        <v>1450</v>
      </c>
      <c r="G31" s="118">
        <v>1121</v>
      </c>
      <c r="H31" s="118">
        <v>1389</v>
      </c>
      <c r="I31" s="118"/>
      <c r="J31" s="118"/>
      <c r="K31" s="118"/>
      <c r="L31" s="118"/>
      <c r="M31" s="118"/>
      <c r="N31" s="118"/>
      <c r="O31" s="119"/>
      <c r="P31" s="246"/>
      <c r="Q31" s="239">
        <f t="shared" si="0"/>
        <v>1320</v>
      </c>
      <c r="R31" s="30"/>
      <c r="S31" s="222">
        <v>1</v>
      </c>
      <c r="T31" s="30"/>
      <c r="U31" s="153"/>
      <c r="V31" s="202"/>
      <c r="W31" s="202"/>
    </row>
    <row r="32" spans="1:26" ht="18.600000000000001" customHeight="1" x14ac:dyDescent="0.3">
      <c r="A32" s="227" t="s">
        <v>48</v>
      </c>
      <c r="B32" s="232">
        <v>46</v>
      </c>
      <c r="C32" s="123" t="s">
        <v>449</v>
      </c>
      <c r="D32" s="125">
        <v>1085</v>
      </c>
      <c r="E32" s="233">
        <v>2</v>
      </c>
      <c r="F32" s="245">
        <v>1288</v>
      </c>
      <c r="G32" s="194"/>
      <c r="H32" s="194"/>
      <c r="I32" s="118"/>
      <c r="J32" s="118"/>
      <c r="K32" s="118"/>
      <c r="L32" s="118"/>
      <c r="M32" s="118"/>
      <c r="N32" s="118"/>
      <c r="O32" s="118"/>
      <c r="P32" s="246"/>
      <c r="Q32" s="239">
        <f t="shared" si="0"/>
        <v>1288</v>
      </c>
      <c r="R32" s="30"/>
      <c r="S32" s="122">
        <v>0</v>
      </c>
      <c r="T32" s="137"/>
      <c r="U32" s="184"/>
      <c r="V32" s="73"/>
      <c r="W32" s="184"/>
    </row>
    <row r="33" spans="1:23" ht="18.600000000000001" customHeight="1" x14ac:dyDescent="0.3">
      <c r="A33" s="227" t="s">
        <v>49</v>
      </c>
      <c r="B33" s="234">
        <v>45</v>
      </c>
      <c r="C33" s="267" t="s">
        <v>266</v>
      </c>
      <c r="D33" s="125">
        <v>1088</v>
      </c>
      <c r="E33" s="233">
        <v>2</v>
      </c>
      <c r="F33" s="245">
        <v>1292</v>
      </c>
      <c r="G33" s="118">
        <v>1145</v>
      </c>
      <c r="H33" s="118">
        <v>1246</v>
      </c>
      <c r="I33" s="118"/>
      <c r="J33" s="118"/>
      <c r="K33" s="118"/>
      <c r="L33" s="118"/>
      <c r="M33" s="118"/>
      <c r="N33" s="118"/>
      <c r="O33" s="118"/>
      <c r="P33" s="246">
        <v>1322</v>
      </c>
      <c r="Q33" s="239">
        <f t="shared" si="0"/>
        <v>1251.25</v>
      </c>
      <c r="R33" s="30"/>
      <c r="S33" s="122">
        <v>0</v>
      </c>
      <c r="T33" s="137"/>
      <c r="U33" s="184"/>
      <c r="V33" s="153"/>
      <c r="W33" s="153"/>
    </row>
    <row r="34" spans="1:23" ht="18.600000000000001" customHeight="1" x14ac:dyDescent="0.3">
      <c r="A34" s="227" t="s">
        <v>91</v>
      </c>
      <c r="B34" s="232">
        <v>43</v>
      </c>
      <c r="C34" s="267" t="s">
        <v>295</v>
      </c>
      <c r="D34" s="125">
        <v>1112</v>
      </c>
      <c r="E34" s="233">
        <v>2</v>
      </c>
      <c r="F34" s="249"/>
      <c r="G34" s="118">
        <v>1389</v>
      </c>
      <c r="H34" s="118">
        <v>1046</v>
      </c>
      <c r="I34" s="118"/>
      <c r="J34" s="118"/>
      <c r="K34" s="118"/>
      <c r="L34" s="118"/>
      <c r="M34" s="118"/>
      <c r="N34" s="118"/>
      <c r="O34" s="118"/>
      <c r="P34" s="246"/>
      <c r="Q34" s="239">
        <f t="shared" si="0"/>
        <v>1217.5</v>
      </c>
      <c r="R34" s="30"/>
      <c r="S34" s="122">
        <v>0</v>
      </c>
      <c r="T34" s="137"/>
      <c r="U34" s="153"/>
      <c r="V34" s="202"/>
      <c r="W34" s="153"/>
    </row>
    <row r="35" spans="1:23" ht="18.600000000000001" customHeight="1" x14ac:dyDescent="0.3">
      <c r="A35" s="227" t="s">
        <v>51</v>
      </c>
      <c r="B35" s="234">
        <v>53</v>
      </c>
      <c r="C35" s="123" t="s">
        <v>127</v>
      </c>
      <c r="D35" s="125">
        <v>0</v>
      </c>
      <c r="E35" s="233">
        <v>2</v>
      </c>
      <c r="F35" s="245">
        <v>1121</v>
      </c>
      <c r="G35" s="194"/>
      <c r="H35" s="118">
        <v>1171</v>
      </c>
      <c r="I35" s="118"/>
      <c r="J35" s="118"/>
      <c r="K35" s="118"/>
      <c r="L35" s="118"/>
      <c r="M35" s="118"/>
      <c r="N35" s="118"/>
      <c r="O35" s="118"/>
      <c r="P35" s="246"/>
      <c r="Q35" s="239">
        <f t="shared" si="0"/>
        <v>1146</v>
      </c>
      <c r="R35" s="30"/>
      <c r="S35" s="122">
        <v>0</v>
      </c>
      <c r="T35" s="137"/>
      <c r="U35" s="153"/>
      <c r="V35" s="153"/>
      <c r="W35" s="202"/>
    </row>
    <row r="36" spans="1:23" ht="18.600000000000001" customHeight="1" x14ac:dyDescent="0.3">
      <c r="A36" s="227" t="s">
        <v>53</v>
      </c>
      <c r="B36" s="234">
        <v>26</v>
      </c>
      <c r="C36" s="123" t="s">
        <v>452</v>
      </c>
      <c r="D36" s="125">
        <v>1292</v>
      </c>
      <c r="E36" s="233">
        <v>2</v>
      </c>
      <c r="F36" s="245">
        <v>1088</v>
      </c>
      <c r="G36" s="118">
        <v>1053</v>
      </c>
      <c r="H36" s="118"/>
      <c r="I36" s="118"/>
      <c r="J36" s="118"/>
      <c r="K36" s="118"/>
      <c r="L36" s="118"/>
      <c r="M36" s="118"/>
      <c r="N36" s="118"/>
      <c r="O36" s="118"/>
      <c r="P36" s="246"/>
      <c r="Q36" s="239">
        <f t="shared" si="0"/>
        <v>1070.5</v>
      </c>
      <c r="R36" s="30"/>
      <c r="S36" s="122">
        <v>0</v>
      </c>
      <c r="T36" s="30"/>
      <c r="U36" s="153"/>
      <c r="V36" s="202"/>
      <c r="W36" s="153"/>
    </row>
    <row r="37" spans="1:23" ht="18.600000000000001" customHeight="1" x14ac:dyDescent="0.3">
      <c r="A37" s="227" t="s">
        <v>54</v>
      </c>
      <c r="B37" s="232">
        <v>49</v>
      </c>
      <c r="C37" s="123" t="s">
        <v>314</v>
      </c>
      <c r="D37" s="125">
        <v>1011</v>
      </c>
      <c r="E37" s="233">
        <v>1.5</v>
      </c>
      <c r="F37" s="245"/>
      <c r="G37" s="118"/>
      <c r="H37" s="118"/>
      <c r="I37" s="118"/>
      <c r="J37" s="118"/>
      <c r="K37" s="118"/>
      <c r="L37" s="118"/>
      <c r="M37" s="118"/>
      <c r="N37" s="118"/>
      <c r="O37" s="118"/>
      <c r="P37" s="246"/>
      <c r="Q37" s="239" t="e">
        <f t="shared" ref="Q37:Q56" si="1">AVERAGE(F37:P37)</f>
        <v>#DIV/0!</v>
      </c>
      <c r="R37" s="30"/>
      <c r="S37" s="122">
        <v>0</v>
      </c>
      <c r="T37" s="137"/>
      <c r="U37" s="184"/>
      <c r="V37" s="184"/>
      <c r="W37" s="202"/>
    </row>
    <row r="38" spans="1:23" ht="18.600000000000001" customHeight="1" x14ac:dyDescent="0.3">
      <c r="A38" s="227" t="s">
        <v>55</v>
      </c>
      <c r="B38" s="234">
        <v>34</v>
      </c>
      <c r="C38" s="123" t="s">
        <v>319</v>
      </c>
      <c r="D38" s="125">
        <v>1208</v>
      </c>
      <c r="E38" s="233">
        <v>1.5</v>
      </c>
      <c r="F38" s="249"/>
      <c r="G38" s="194"/>
      <c r="H38" s="118"/>
      <c r="I38" s="118"/>
      <c r="J38" s="118"/>
      <c r="K38" s="118"/>
      <c r="L38" s="118"/>
      <c r="M38" s="119"/>
      <c r="N38" s="118"/>
      <c r="O38" s="118"/>
      <c r="P38" s="246"/>
      <c r="Q38" s="239" t="e">
        <f t="shared" si="1"/>
        <v>#DIV/0!</v>
      </c>
      <c r="R38" s="30"/>
      <c r="S38" s="122">
        <v>0</v>
      </c>
      <c r="T38" s="137"/>
      <c r="U38" s="153"/>
      <c r="V38" s="153"/>
      <c r="W38" s="202"/>
    </row>
    <row r="39" spans="1:23" ht="18.600000000000001" customHeight="1" x14ac:dyDescent="0.3">
      <c r="A39" s="227" t="s">
        <v>59</v>
      </c>
      <c r="B39" s="232">
        <v>42</v>
      </c>
      <c r="C39" s="123" t="s">
        <v>454</v>
      </c>
      <c r="D39" s="125">
        <v>1121</v>
      </c>
      <c r="E39" s="233">
        <v>1.5</v>
      </c>
      <c r="F39" s="250"/>
      <c r="G39" s="118">
        <v>1373</v>
      </c>
      <c r="H39" s="118"/>
      <c r="I39" s="118"/>
      <c r="J39" s="118"/>
      <c r="K39" s="119"/>
      <c r="L39" s="118"/>
      <c r="M39" s="118"/>
      <c r="N39" s="119"/>
      <c r="O39" s="118"/>
      <c r="P39" s="246"/>
      <c r="Q39" s="239">
        <f t="shared" si="1"/>
        <v>1373</v>
      </c>
      <c r="R39" s="30"/>
      <c r="S39" s="122">
        <v>0</v>
      </c>
      <c r="T39" s="137"/>
      <c r="U39" s="184"/>
      <c r="V39" s="184"/>
      <c r="W39" s="73"/>
    </row>
    <row r="40" spans="1:23" ht="18.600000000000001" customHeight="1" x14ac:dyDescent="0.3">
      <c r="A40" s="227" t="s">
        <v>180</v>
      </c>
      <c r="B40" s="232">
        <v>18</v>
      </c>
      <c r="C40" s="267" t="s">
        <v>141</v>
      </c>
      <c r="D40" s="125">
        <v>1414</v>
      </c>
      <c r="E40" s="233">
        <v>1.5</v>
      </c>
      <c r="F40" s="251">
        <v>1347</v>
      </c>
      <c r="G40" s="118">
        <v>1437</v>
      </c>
      <c r="H40" s="118">
        <v>1288</v>
      </c>
      <c r="I40" s="118"/>
      <c r="J40" s="118"/>
      <c r="K40" s="118"/>
      <c r="L40" s="118"/>
      <c r="M40" s="118"/>
      <c r="N40" s="118"/>
      <c r="O40" s="119"/>
      <c r="P40" s="246"/>
      <c r="Q40" s="239">
        <f t="shared" si="1"/>
        <v>1357.3333333333333</v>
      </c>
      <c r="R40" s="30"/>
      <c r="S40" s="222">
        <v>1</v>
      </c>
      <c r="T40" s="137"/>
      <c r="U40" s="184"/>
      <c r="V40" s="184"/>
      <c r="W40" s="73"/>
    </row>
    <row r="41" spans="1:23" ht="18.600000000000001" customHeight="1" x14ac:dyDescent="0.3">
      <c r="A41" s="227" t="s">
        <v>181</v>
      </c>
      <c r="B41" s="232">
        <v>24</v>
      </c>
      <c r="C41" s="123" t="s">
        <v>175</v>
      </c>
      <c r="D41" s="125">
        <v>1347</v>
      </c>
      <c r="E41" s="233">
        <v>1.5</v>
      </c>
      <c r="F41" s="251">
        <v>1414</v>
      </c>
      <c r="G41" s="119">
        <v>1444</v>
      </c>
      <c r="H41" s="118">
        <v>1161</v>
      </c>
      <c r="I41" s="118"/>
      <c r="J41" s="118"/>
      <c r="K41" s="119"/>
      <c r="L41" s="118"/>
      <c r="M41" s="118"/>
      <c r="N41" s="118"/>
      <c r="O41" s="118"/>
      <c r="P41" s="246"/>
      <c r="Q41" s="239">
        <f t="shared" si="1"/>
        <v>1339.6666666666667</v>
      </c>
      <c r="R41" s="30"/>
      <c r="S41" s="222">
        <v>1</v>
      </c>
      <c r="T41" s="137"/>
      <c r="U41" s="184"/>
      <c r="V41" s="184"/>
      <c r="W41" s="184"/>
    </row>
    <row r="42" spans="1:23" ht="18.600000000000001" customHeight="1" x14ac:dyDescent="0.3">
      <c r="A42" s="227" t="s">
        <v>182</v>
      </c>
      <c r="B42" s="234">
        <v>36</v>
      </c>
      <c r="C42" s="123" t="s">
        <v>39</v>
      </c>
      <c r="D42" s="125">
        <v>1193</v>
      </c>
      <c r="E42" s="233">
        <v>1.5</v>
      </c>
      <c r="F42" s="251">
        <v>1283</v>
      </c>
      <c r="G42" s="118">
        <v>1109</v>
      </c>
      <c r="H42" s="118"/>
      <c r="I42" s="122"/>
      <c r="J42" s="118"/>
      <c r="K42" s="119"/>
      <c r="L42" s="118"/>
      <c r="M42" s="118"/>
      <c r="N42" s="118"/>
      <c r="O42" s="118"/>
      <c r="P42" s="246"/>
      <c r="Q42" s="239">
        <f t="shared" si="1"/>
        <v>1196</v>
      </c>
      <c r="R42" s="30"/>
      <c r="S42" s="122">
        <v>0</v>
      </c>
      <c r="T42" s="137"/>
      <c r="U42" s="202"/>
      <c r="V42" s="153"/>
      <c r="W42" s="153"/>
    </row>
    <row r="43" spans="1:23" ht="18.600000000000001" customHeight="1" x14ac:dyDescent="0.3">
      <c r="A43" s="227" t="s">
        <v>183</v>
      </c>
      <c r="B43" s="232">
        <v>31</v>
      </c>
      <c r="C43" s="123" t="s">
        <v>184</v>
      </c>
      <c r="D43" s="125">
        <v>1283</v>
      </c>
      <c r="E43" s="233">
        <v>1.5</v>
      </c>
      <c r="F43" s="251">
        <v>1053</v>
      </c>
      <c r="G43" s="119">
        <v>1193</v>
      </c>
      <c r="H43" s="194"/>
      <c r="I43" s="118"/>
      <c r="J43" s="118"/>
      <c r="K43" s="118"/>
      <c r="L43" s="118"/>
      <c r="M43" s="118"/>
      <c r="N43" s="118"/>
      <c r="O43" s="118"/>
      <c r="P43" s="246"/>
      <c r="Q43" s="239">
        <f t="shared" si="1"/>
        <v>1123</v>
      </c>
      <c r="R43" s="30"/>
      <c r="S43" s="122">
        <v>0</v>
      </c>
      <c r="T43" s="137"/>
      <c r="U43" s="184"/>
      <c r="V43" s="202"/>
      <c r="W43" s="202"/>
    </row>
    <row r="44" spans="1:23" ht="18.600000000000001" customHeight="1" x14ac:dyDescent="0.3">
      <c r="A44" s="227" t="s">
        <v>185</v>
      </c>
      <c r="B44" s="232">
        <v>38</v>
      </c>
      <c r="C44" s="123" t="s">
        <v>33</v>
      </c>
      <c r="D44" s="125">
        <v>1171</v>
      </c>
      <c r="E44" s="233">
        <v>1</v>
      </c>
      <c r="F44" s="250"/>
      <c r="G44" s="194"/>
      <c r="H44" s="194"/>
      <c r="I44" s="118"/>
      <c r="J44" s="118"/>
      <c r="K44" s="118"/>
      <c r="L44" s="118"/>
      <c r="M44" s="118"/>
      <c r="N44" s="118"/>
      <c r="O44" s="118"/>
      <c r="P44" s="246"/>
      <c r="Q44" s="239" t="e">
        <f t="shared" si="1"/>
        <v>#DIV/0!</v>
      </c>
      <c r="R44" s="30"/>
      <c r="S44" s="122">
        <v>0</v>
      </c>
      <c r="T44" s="137"/>
      <c r="U44" s="153"/>
      <c r="V44" s="202"/>
      <c r="W44" s="73"/>
    </row>
    <row r="45" spans="1:23" ht="18.600000000000001" customHeight="1" x14ac:dyDescent="0.3">
      <c r="A45" s="227" t="s">
        <v>187</v>
      </c>
      <c r="B45" s="234">
        <v>37</v>
      </c>
      <c r="C45" s="123" t="s">
        <v>300</v>
      </c>
      <c r="D45" s="125">
        <v>1178</v>
      </c>
      <c r="E45" s="233">
        <v>1</v>
      </c>
      <c r="F45" s="251">
        <v>1365</v>
      </c>
      <c r="G45" s="118">
        <v>1264</v>
      </c>
      <c r="H45" s="118"/>
      <c r="I45" s="118"/>
      <c r="J45" s="118"/>
      <c r="K45" s="119"/>
      <c r="L45" s="118"/>
      <c r="M45" s="118"/>
      <c r="N45" s="118"/>
      <c r="O45" s="118"/>
      <c r="P45" s="246"/>
      <c r="Q45" s="239">
        <f t="shared" si="1"/>
        <v>1314.5</v>
      </c>
      <c r="R45" s="30"/>
      <c r="S45" s="122">
        <v>0</v>
      </c>
      <c r="T45" s="137"/>
      <c r="U45" s="184"/>
      <c r="V45" s="184"/>
      <c r="W45" s="73"/>
    </row>
    <row r="46" spans="1:23" ht="18.600000000000001" customHeight="1" x14ac:dyDescent="0.3">
      <c r="A46" s="227" t="s">
        <v>189</v>
      </c>
      <c r="B46" s="232">
        <v>55</v>
      </c>
      <c r="C46" s="123" t="s">
        <v>296</v>
      </c>
      <c r="D46" s="125">
        <v>0</v>
      </c>
      <c r="E46" s="233">
        <v>1</v>
      </c>
      <c r="F46" s="251">
        <v>1109</v>
      </c>
      <c r="G46" s="118">
        <v>1474</v>
      </c>
      <c r="H46" s="118">
        <v>1145</v>
      </c>
      <c r="I46" s="122"/>
      <c r="J46" s="118"/>
      <c r="K46" s="118"/>
      <c r="L46" s="118"/>
      <c r="M46" s="118"/>
      <c r="N46" s="118"/>
      <c r="O46" s="118"/>
      <c r="P46" s="246"/>
      <c r="Q46" s="239">
        <f t="shared" si="1"/>
        <v>1242.6666666666667</v>
      </c>
      <c r="R46" s="30"/>
      <c r="S46" s="122">
        <v>0</v>
      </c>
      <c r="T46" s="137"/>
      <c r="U46" s="184"/>
      <c r="V46" s="184"/>
      <c r="W46" s="73"/>
    </row>
    <row r="47" spans="1:23" ht="18.600000000000001" customHeight="1" x14ac:dyDescent="0.3">
      <c r="A47" s="227" t="s">
        <v>190</v>
      </c>
      <c r="B47" s="234">
        <v>51</v>
      </c>
      <c r="C47" s="123" t="s">
        <v>445</v>
      </c>
      <c r="D47" s="125">
        <v>0</v>
      </c>
      <c r="E47" s="233">
        <v>1</v>
      </c>
      <c r="F47" s="251">
        <v>1171</v>
      </c>
      <c r="G47" s="118">
        <v>1362</v>
      </c>
      <c r="H47" s="119">
        <v>1085</v>
      </c>
      <c r="I47" s="118"/>
      <c r="J47" s="118"/>
      <c r="K47" s="119"/>
      <c r="L47" s="118"/>
      <c r="M47" s="118"/>
      <c r="N47" s="118"/>
      <c r="O47" s="118"/>
      <c r="P47" s="246"/>
      <c r="Q47" s="239">
        <f t="shared" si="1"/>
        <v>1206</v>
      </c>
      <c r="R47" s="30"/>
      <c r="S47" s="122">
        <v>0</v>
      </c>
      <c r="T47" s="137"/>
      <c r="U47" s="184"/>
      <c r="V47" s="184"/>
      <c r="W47" s="73"/>
    </row>
    <row r="48" spans="1:23" ht="18.600000000000001" customHeight="1" x14ac:dyDescent="0.3">
      <c r="A48" s="227" t="s">
        <v>191</v>
      </c>
      <c r="B48" s="234">
        <v>32</v>
      </c>
      <c r="C48" s="123" t="s">
        <v>62</v>
      </c>
      <c r="D48" s="125">
        <v>1264</v>
      </c>
      <c r="E48" s="233">
        <v>1</v>
      </c>
      <c r="F48" s="251">
        <v>1246</v>
      </c>
      <c r="G48" s="119">
        <v>1161</v>
      </c>
      <c r="H48" s="118">
        <v>1178</v>
      </c>
      <c r="I48" s="122"/>
      <c r="J48" s="118"/>
      <c r="K48" s="118"/>
      <c r="L48" s="118"/>
      <c r="M48" s="118"/>
      <c r="N48" s="118"/>
      <c r="O48" s="118"/>
      <c r="P48" s="246"/>
      <c r="Q48" s="239">
        <f t="shared" si="1"/>
        <v>1195</v>
      </c>
      <c r="R48" s="30"/>
      <c r="S48" s="122">
        <v>0</v>
      </c>
      <c r="T48" s="137"/>
      <c r="U48" s="184"/>
      <c r="V48" s="184"/>
      <c r="W48" s="73"/>
    </row>
    <row r="49" spans="1:23" ht="18.600000000000001" customHeight="1" x14ac:dyDescent="0.3">
      <c r="A49" s="227" t="s">
        <v>193</v>
      </c>
      <c r="B49" s="232">
        <v>44</v>
      </c>
      <c r="C49" s="123" t="s">
        <v>332</v>
      </c>
      <c r="D49" s="125">
        <v>1109</v>
      </c>
      <c r="E49" s="233">
        <v>1</v>
      </c>
      <c r="F49" s="194"/>
      <c r="G49" s="118">
        <v>1193</v>
      </c>
      <c r="H49" s="118"/>
      <c r="I49" s="118"/>
      <c r="J49" s="118"/>
      <c r="K49" s="119"/>
      <c r="L49" s="118"/>
      <c r="M49" s="118"/>
      <c r="N49" s="118"/>
      <c r="O49" s="118"/>
      <c r="P49" s="246"/>
      <c r="Q49" s="239">
        <f t="shared" si="1"/>
        <v>1193</v>
      </c>
      <c r="R49" s="30"/>
      <c r="S49" s="122">
        <v>0</v>
      </c>
      <c r="T49" s="137"/>
      <c r="U49" s="202"/>
      <c r="V49" s="184"/>
      <c r="W49" s="73"/>
    </row>
    <row r="50" spans="1:23" ht="18.600000000000001" customHeight="1" x14ac:dyDescent="0.3">
      <c r="A50" s="227" t="s">
        <v>194</v>
      </c>
      <c r="B50" s="232">
        <v>48</v>
      </c>
      <c r="C50" s="267" t="s">
        <v>311</v>
      </c>
      <c r="D50" s="125">
        <v>1046</v>
      </c>
      <c r="E50" s="233">
        <v>1</v>
      </c>
      <c r="F50" s="251">
        <v>1246</v>
      </c>
      <c r="G50" s="119">
        <v>1112</v>
      </c>
      <c r="H50" s="118"/>
      <c r="I50" s="118"/>
      <c r="J50" s="118"/>
      <c r="K50" s="118"/>
      <c r="L50" s="118"/>
      <c r="M50" s="118"/>
      <c r="N50" s="118"/>
      <c r="O50" s="118"/>
      <c r="P50" s="246"/>
      <c r="Q50" s="239">
        <f t="shared" si="1"/>
        <v>1179</v>
      </c>
      <c r="R50" s="30"/>
      <c r="S50" s="122">
        <v>0</v>
      </c>
      <c r="T50" s="137"/>
      <c r="U50" s="202"/>
      <c r="V50" s="184"/>
      <c r="W50" s="202"/>
    </row>
    <row r="51" spans="1:23" ht="18.600000000000001" customHeight="1" x14ac:dyDescent="0.3">
      <c r="A51" s="227" t="s">
        <v>196</v>
      </c>
      <c r="B51" s="234">
        <v>40</v>
      </c>
      <c r="C51" s="123" t="s">
        <v>139</v>
      </c>
      <c r="D51" s="125">
        <v>1148</v>
      </c>
      <c r="E51" s="233">
        <v>1</v>
      </c>
      <c r="F51" s="250"/>
      <c r="G51" s="118">
        <v>1145</v>
      </c>
      <c r="H51" s="118"/>
      <c r="I51" s="118"/>
      <c r="J51" s="118"/>
      <c r="K51" s="118"/>
      <c r="L51" s="118"/>
      <c r="M51" s="118"/>
      <c r="N51" s="118"/>
      <c r="O51" s="118"/>
      <c r="P51" s="246"/>
      <c r="Q51" s="239">
        <f t="shared" si="1"/>
        <v>1145</v>
      </c>
      <c r="R51" s="30"/>
      <c r="S51" s="122">
        <v>0</v>
      </c>
      <c r="T51" s="137"/>
      <c r="U51" s="202"/>
      <c r="V51" s="202"/>
      <c r="W51" s="73"/>
    </row>
    <row r="52" spans="1:23" ht="18.600000000000001" customHeight="1" x14ac:dyDescent="0.3">
      <c r="A52" s="227" t="s">
        <v>197</v>
      </c>
      <c r="B52" s="234">
        <v>33</v>
      </c>
      <c r="C52" s="123" t="s">
        <v>244</v>
      </c>
      <c r="D52" s="125">
        <v>1246</v>
      </c>
      <c r="E52" s="233">
        <v>1</v>
      </c>
      <c r="F52" s="245">
        <v>1046</v>
      </c>
      <c r="G52" s="118">
        <v>1264</v>
      </c>
      <c r="H52" s="118">
        <v>1088</v>
      </c>
      <c r="I52" s="118"/>
      <c r="J52" s="118"/>
      <c r="K52" s="118"/>
      <c r="L52" s="118"/>
      <c r="M52" s="118"/>
      <c r="N52" s="118"/>
      <c r="O52" s="118"/>
      <c r="P52" s="246"/>
      <c r="Q52" s="239">
        <f t="shared" si="1"/>
        <v>1132.6666666666667</v>
      </c>
      <c r="R52" s="30"/>
      <c r="S52" s="122">
        <v>0</v>
      </c>
      <c r="T52" s="137"/>
      <c r="U52" s="184"/>
      <c r="V52" s="184"/>
      <c r="W52" s="202"/>
    </row>
    <row r="53" spans="1:23" ht="18.600000000000001" customHeight="1" x14ac:dyDescent="0.3">
      <c r="A53" s="227" t="s">
        <v>198</v>
      </c>
      <c r="B53" s="232">
        <v>54</v>
      </c>
      <c r="C53" s="267" t="s">
        <v>458</v>
      </c>
      <c r="D53" s="125">
        <v>0</v>
      </c>
      <c r="E53" s="233">
        <v>1</v>
      </c>
      <c r="F53" s="251">
        <v>1112</v>
      </c>
      <c r="G53" s="118">
        <v>1085</v>
      </c>
      <c r="H53" s="268"/>
      <c r="I53" s="122"/>
      <c r="J53" s="118"/>
      <c r="K53" s="119"/>
      <c r="L53" s="119"/>
      <c r="M53" s="118"/>
      <c r="N53" s="118"/>
      <c r="O53" s="118"/>
      <c r="P53" s="246"/>
      <c r="Q53" s="239">
        <f t="shared" si="1"/>
        <v>1098.5</v>
      </c>
      <c r="R53" s="30"/>
      <c r="S53" s="122">
        <v>0</v>
      </c>
      <c r="T53" s="137"/>
      <c r="U53" s="184"/>
      <c r="V53" s="184"/>
      <c r="W53" s="73"/>
    </row>
    <row r="54" spans="1:23" ht="18.600000000000001" customHeight="1" x14ac:dyDescent="0.3">
      <c r="A54" s="227" t="s">
        <v>334</v>
      </c>
      <c r="B54" s="234">
        <v>52</v>
      </c>
      <c r="C54" s="123" t="s">
        <v>331</v>
      </c>
      <c r="D54" s="125">
        <v>0</v>
      </c>
      <c r="E54" s="233">
        <v>0.5</v>
      </c>
      <c r="F54" s="251">
        <v>1148</v>
      </c>
      <c r="G54" s="118">
        <v>1208</v>
      </c>
      <c r="H54" s="118">
        <v>1208</v>
      </c>
      <c r="I54" s="118"/>
      <c r="J54" s="118"/>
      <c r="K54" s="119"/>
      <c r="L54" s="119"/>
      <c r="M54" s="118"/>
      <c r="N54" s="118"/>
      <c r="O54" s="118"/>
      <c r="P54" s="246"/>
      <c r="Q54" s="239">
        <f t="shared" si="1"/>
        <v>1188</v>
      </c>
      <c r="R54" s="30"/>
      <c r="S54" s="122">
        <v>0</v>
      </c>
      <c r="T54" s="137"/>
      <c r="U54" s="184"/>
      <c r="V54" s="184"/>
      <c r="W54" s="73"/>
    </row>
    <row r="55" spans="1:23" ht="18.600000000000001" customHeight="1" x14ac:dyDescent="0.3">
      <c r="A55" s="227" t="s">
        <v>200</v>
      </c>
      <c r="B55" s="232">
        <v>56</v>
      </c>
      <c r="C55" s="123" t="s">
        <v>453</v>
      </c>
      <c r="D55" s="125">
        <v>0</v>
      </c>
      <c r="E55" s="233">
        <v>0</v>
      </c>
      <c r="F55" s="250"/>
      <c r="G55" s="118"/>
      <c r="H55" s="118"/>
      <c r="I55" s="122"/>
      <c r="J55" s="118"/>
      <c r="K55" s="119"/>
      <c r="L55" s="119"/>
      <c r="M55" s="118"/>
      <c r="N55" s="118"/>
      <c r="O55" s="118"/>
      <c r="P55" s="246"/>
      <c r="Q55" s="239" t="e">
        <f t="shared" si="1"/>
        <v>#DIV/0!</v>
      </c>
      <c r="R55" s="30"/>
      <c r="S55" s="122">
        <v>0</v>
      </c>
      <c r="T55" s="137"/>
      <c r="U55" s="184"/>
      <c r="V55" s="184"/>
      <c r="W55" s="73"/>
    </row>
    <row r="56" spans="1:23" ht="18.600000000000001" customHeight="1" x14ac:dyDescent="0.3">
      <c r="A56" s="227" t="s">
        <v>202</v>
      </c>
      <c r="B56" s="232">
        <v>50</v>
      </c>
      <c r="C56" s="123" t="s">
        <v>138</v>
      </c>
      <c r="D56" s="125">
        <v>0</v>
      </c>
      <c r="E56" s="233">
        <v>0</v>
      </c>
      <c r="F56" s="251">
        <v>1208</v>
      </c>
      <c r="G56" s="118">
        <v>1171</v>
      </c>
      <c r="H56" s="118">
        <v>1283</v>
      </c>
      <c r="I56" s="118"/>
      <c r="J56" s="118"/>
      <c r="K56" s="119"/>
      <c r="L56" s="119"/>
      <c r="M56" s="118"/>
      <c r="N56" s="118"/>
      <c r="O56" s="118"/>
      <c r="P56" s="246"/>
      <c r="Q56" s="239">
        <f t="shared" si="1"/>
        <v>1220.6666666666667</v>
      </c>
      <c r="R56" s="30"/>
      <c r="S56" s="122">
        <v>0</v>
      </c>
      <c r="T56" s="137"/>
      <c r="U56" s="184"/>
      <c r="V56" s="184"/>
      <c r="W56" s="73"/>
    </row>
    <row r="57" spans="1:23" ht="18.600000000000001" customHeight="1" x14ac:dyDescent="0.3">
      <c r="A57" s="227" t="s">
        <v>203</v>
      </c>
      <c r="B57" s="232"/>
      <c r="C57" s="123"/>
      <c r="D57" s="125"/>
      <c r="E57" s="233"/>
      <c r="F57" s="251"/>
      <c r="G57" s="118"/>
      <c r="H57" s="118"/>
      <c r="I57" s="118"/>
      <c r="J57" s="118"/>
      <c r="K57" s="119"/>
      <c r="L57" s="119"/>
      <c r="M57" s="118"/>
      <c r="N57" s="118"/>
      <c r="O57" s="118"/>
      <c r="P57" s="246"/>
      <c r="Q57" s="239"/>
      <c r="R57" s="30"/>
      <c r="S57" s="122"/>
      <c r="T57" s="137"/>
      <c r="U57" s="184"/>
      <c r="V57" s="184"/>
      <c r="W57" s="73"/>
    </row>
    <row r="58" spans="1:23" ht="18.600000000000001" customHeight="1" x14ac:dyDescent="0.3">
      <c r="A58" s="227" t="s">
        <v>455</v>
      </c>
      <c r="B58" s="256"/>
      <c r="C58" s="257"/>
      <c r="D58" s="258"/>
      <c r="E58" s="259"/>
      <c r="F58" s="260"/>
      <c r="G58" s="261"/>
      <c r="H58" s="261"/>
      <c r="I58" s="262"/>
      <c r="J58" s="261"/>
      <c r="K58" s="263"/>
      <c r="L58" s="263"/>
      <c r="M58" s="261"/>
      <c r="N58" s="261"/>
      <c r="O58" s="261"/>
      <c r="P58" s="264"/>
      <c r="Q58" s="239"/>
      <c r="R58" s="30"/>
      <c r="S58" s="122"/>
      <c r="T58" s="137"/>
      <c r="U58" s="184"/>
      <c r="V58" s="184"/>
      <c r="W58" s="73"/>
    </row>
    <row r="59" spans="1:23" ht="18.600000000000001" customHeight="1" x14ac:dyDescent="0.3">
      <c r="A59" s="227" t="s">
        <v>336</v>
      </c>
      <c r="B59" s="256"/>
      <c r="C59" s="257"/>
      <c r="D59" s="258"/>
      <c r="E59" s="259"/>
      <c r="F59" s="260"/>
      <c r="G59" s="261"/>
      <c r="H59" s="261"/>
      <c r="I59" s="262"/>
      <c r="J59" s="261"/>
      <c r="K59" s="263"/>
      <c r="L59" s="263"/>
      <c r="M59" s="261"/>
      <c r="N59" s="261"/>
      <c r="O59" s="261"/>
      <c r="P59" s="264"/>
      <c r="Q59" s="239"/>
      <c r="R59" s="30"/>
      <c r="S59" s="122"/>
      <c r="T59" s="137"/>
      <c r="U59" s="184"/>
      <c r="V59" s="184"/>
      <c r="W59" s="73"/>
    </row>
    <row r="60" spans="1:23" ht="18.600000000000001" customHeight="1" thickBot="1" x14ac:dyDescent="0.35">
      <c r="A60" s="227" t="s">
        <v>337</v>
      </c>
      <c r="B60" s="235"/>
      <c r="C60" s="236"/>
      <c r="D60" s="237"/>
      <c r="E60" s="238"/>
      <c r="F60" s="252"/>
      <c r="G60" s="253"/>
      <c r="H60" s="253"/>
      <c r="I60" s="253"/>
      <c r="J60" s="253"/>
      <c r="K60" s="254"/>
      <c r="L60" s="253"/>
      <c r="M60" s="253"/>
      <c r="N60" s="253"/>
      <c r="O60" s="253"/>
      <c r="P60" s="255"/>
      <c r="Q60" s="239"/>
      <c r="R60" s="30"/>
      <c r="S60" s="122"/>
      <c r="T60" s="137"/>
      <c r="U60" s="184"/>
      <c r="V60" s="184"/>
      <c r="W60" s="73"/>
    </row>
    <row r="61" spans="1:23" ht="18.600000000000001" customHeight="1" x14ac:dyDescent="0.3">
      <c r="A61" s="6"/>
      <c r="B61" s="137"/>
      <c r="C61" s="138"/>
      <c r="D61" s="139"/>
      <c r="E61" s="225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1"/>
      <c r="S61" s="137"/>
      <c r="T61" s="137"/>
    </row>
    <row r="62" spans="1:23" ht="17.25" x14ac:dyDescent="0.25">
      <c r="B62" s="2"/>
      <c r="C62" s="149" t="s">
        <v>120</v>
      </c>
      <c r="D62" s="144">
        <f>SUM(D5:D60)</f>
        <v>60258</v>
      </c>
      <c r="E62" s="226">
        <f>SUM(E5:E61)</f>
        <v>116</v>
      </c>
      <c r="R62" s="3" t="s">
        <v>120</v>
      </c>
      <c r="S62" s="3">
        <f>SUM(S5:S60)</f>
        <v>37</v>
      </c>
      <c r="T62" s="3"/>
      <c r="U62" s="144">
        <f>SUM(U5:U60)</f>
        <v>0</v>
      </c>
      <c r="V62" s="144">
        <f>SUM(V5:V60)</f>
        <v>0</v>
      </c>
      <c r="W62" s="144">
        <f>SUM(W5:W60)</f>
        <v>0</v>
      </c>
    </row>
    <row r="63" spans="1:23" ht="17.25" x14ac:dyDescent="0.25">
      <c r="C63" s="150" t="s">
        <v>286</v>
      </c>
      <c r="D63" s="151">
        <f>D62/36</f>
        <v>1673.8333333333333</v>
      </c>
      <c r="U63" s="151">
        <f>U62/38</f>
        <v>0</v>
      </c>
      <c r="V63" s="151">
        <f>V62/39</f>
        <v>0</v>
      </c>
      <c r="W63" s="151">
        <f>W62/41</f>
        <v>0</v>
      </c>
    </row>
  </sheetData>
  <sortState xmlns:xlrd2="http://schemas.microsoft.com/office/spreadsheetml/2017/richdata2" ref="B5:S56">
    <sortCondition descending="1" ref="E5:E56"/>
    <sortCondition descending="1" ref="Q5:Q56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4"/>
  <sheetViews>
    <sheetView showGridLines="0" zoomScaleNormal="100" workbookViewId="0">
      <selection activeCell="K34" sqref="K34"/>
    </sheetView>
  </sheetViews>
  <sheetFormatPr defaultColWidth="8.7109375" defaultRowHeight="15.75" x14ac:dyDescent="0.25"/>
  <cols>
    <col min="1" max="1" width="4.140625" style="5" customWidth="1"/>
    <col min="2" max="2" width="9.7109375" style="6" customWidth="1"/>
    <col min="3" max="3" width="22.85546875" style="27" customWidth="1"/>
    <col min="4" max="4" width="9.28515625" style="6" customWidth="1"/>
    <col min="5" max="5" width="11.42578125" style="5" customWidth="1"/>
    <col min="6" max="6" width="21" style="5" customWidth="1"/>
    <col min="7" max="7" width="10.28515625" style="5" customWidth="1"/>
    <col min="8" max="8" width="1.85546875" style="5" customWidth="1"/>
    <col min="9" max="16384" width="8.7109375" style="5"/>
  </cols>
  <sheetData>
    <row r="1" spans="2:7" ht="18.75" x14ac:dyDescent="0.3">
      <c r="B1" s="20" t="s">
        <v>306</v>
      </c>
    </row>
    <row r="2" spans="2:7" ht="6" customHeight="1" x14ac:dyDescent="0.25"/>
    <row r="3" spans="2:7" ht="7.9" customHeight="1" x14ac:dyDescent="0.25"/>
    <row r="4" spans="2:7" s="28" customFormat="1" ht="47.25" x14ac:dyDescent="0.25">
      <c r="B4" s="266" t="s">
        <v>521</v>
      </c>
      <c r="C4" s="182" t="s">
        <v>0</v>
      </c>
      <c r="D4" s="181" t="s">
        <v>444</v>
      </c>
      <c r="E4" s="181" t="s">
        <v>132</v>
      </c>
      <c r="F4" s="183" t="s">
        <v>123</v>
      </c>
      <c r="G4" s="181" t="s">
        <v>308</v>
      </c>
    </row>
    <row r="5" spans="2:7" ht="15.6" customHeight="1" x14ac:dyDescent="0.3">
      <c r="B5" s="203">
        <v>1</v>
      </c>
      <c r="C5" s="123" t="s">
        <v>292</v>
      </c>
      <c r="D5" s="125">
        <v>1964</v>
      </c>
      <c r="E5" s="203">
        <v>2</v>
      </c>
      <c r="F5" s="123" t="s">
        <v>124</v>
      </c>
      <c r="G5" s="122">
        <v>2006</v>
      </c>
    </row>
    <row r="6" spans="2:7" ht="15.6" customHeight="1" x14ac:dyDescent="0.3">
      <c r="B6" s="203">
        <v>2</v>
      </c>
      <c r="C6" s="123" t="s">
        <v>219</v>
      </c>
      <c r="D6" s="125">
        <v>1838</v>
      </c>
      <c r="E6" s="203">
        <v>2</v>
      </c>
      <c r="F6" s="123" t="s">
        <v>322</v>
      </c>
      <c r="G6" s="122">
        <v>2001</v>
      </c>
    </row>
    <row r="7" spans="2:7" ht="15.6" customHeight="1" x14ac:dyDescent="0.3">
      <c r="B7" s="203">
        <v>3</v>
      </c>
      <c r="C7" s="123" t="s">
        <v>294</v>
      </c>
      <c r="D7" s="125">
        <v>1834</v>
      </c>
      <c r="E7" s="203">
        <v>2</v>
      </c>
      <c r="F7" s="123" t="s">
        <v>124</v>
      </c>
      <c r="G7" s="122">
        <v>2006</v>
      </c>
    </row>
    <row r="8" spans="2:7" ht="15.6" customHeight="1" x14ac:dyDescent="0.3">
      <c r="B8" s="203">
        <v>4</v>
      </c>
      <c r="C8" s="123" t="s">
        <v>456</v>
      </c>
      <c r="D8" s="125">
        <v>1792</v>
      </c>
      <c r="E8" s="203">
        <v>2</v>
      </c>
      <c r="F8" s="123" t="s">
        <v>322</v>
      </c>
      <c r="G8" s="122">
        <v>1984</v>
      </c>
    </row>
    <row r="9" spans="2:7" ht="15.6" customHeight="1" x14ac:dyDescent="0.3">
      <c r="B9" s="203">
        <v>5</v>
      </c>
      <c r="C9" s="123" t="s">
        <v>325</v>
      </c>
      <c r="D9" s="125">
        <v>1789</v>
      </c>
      <c r="E9" s="203">
        <v>2</v>
      </c>
      <c r="F9" s="123" t="s">
        <v>124</v>
      </c>
      <c r="G9" s="122">
        <v>1984</v>
      </c>
    </row>
    <row r="10" spans="2:7" ht="15.6" customHeight="1" x14ac:dyDescent="0.3">
      <c r="B10" s="203">
        <v>6</v>
      </c>
      <c r="C10" s="123" t="s">
        <v>28</v>
      </c>
      <c r="D10" s="125">
        <v>1786</v>
      </c>
      <c r="E10" s="203">
        <v>2</v>
      </c>
      <c r="F10" s="126" t="s">
        <v>124</v>
      </c>
      <c r="G10" s="122">
        <v>1951</v>
      </c>
    </row>
    <row r="11" spans="2:7" ht="15.6" customHeight="1" x14ac:dyDescent="0.3">
      <c r="B11" s="203">
        <v>7</v>
      </c>
      <c r="C11" s="123" t="s">
        <v>323</v>
      </c>
      <c r="D11" s="125">
        <v>1655</v>
      </c>
      <c r="E11" s="203">
        <v>2</v>
      </c>
      <c r="F11" s="123" t="s">
        <v>124</v>
      </c>
      <c r="G11" s="122">
        <v>1970</v>
      </c>
    </row>
    <row r="12" spans="2:7" ht="15.6" customHeight="1" x14ac:dyDescent="0.3">
      <c r="B12" s="203">
        <v>8</v>
      </c>
      <c r="C12" s="123" t="s">
        <v>119</v>
      </c>
      <c r="D12" s="125">
        <v>1642</v>
      </c>
      <c r="E12" s="203">
        <v>2</v>
      </c>
      <c r="F12" s="123" t="s">
        <v>124</v>
      </c>
      <c r="G12" s="122">
        <v>2008</v>
      </c>
    </row>
    <row r="13" spans="2:7" ht="15.6" customHeight="1" x14ac:dyDescent="0.3">
      <c r="B13" s="203">
        <v>9</v>
      </c>
      <c r="C13" s="123" t="s">
        <v>216</v>
      </c>
      <c r="D13" s="125">
        <v>1600</v>
      </c>
      <c r="E13" s="203">
        <v>2</v>
      </c>
      <c r="F13" s="123" t="s">
        <v>457</v>
      </c>
      <c r="G13" s="122">
        <v>1968</v>
      </c>
    </row>
    <row r="14" spans="2:7" ht="15.6" customHeight="1" x14ac:dyDescent="0.3">
      <c r="B14" s="203">
        <v>10</v>
      </c>
      <c r="C14" s="123" t="s">
        <v>307</v>
      </c>
      <c r="D14" s="125">
        <v>1594</v>
      </c>
      <c r="E14" s="203">
        <v>2</v>
      </c>
      <c r="F14" s="123" t="s">
        <v>124</v>
      </c>
      <c r="G14" s="122">
        <v>2012</v>
      </c>
    </row>
    <row r="15" spans="2:7" ht="15.6" customHeight="1" x14ac:dyDescent="0.3">
      <c r="B15" s="203">
        <v>11</v>
      </c>
      <c r="C15" s="123" t="s">
        <v>50</v>
      </c>
      <c r="D15" s="125">
        <v>1588</v>
      </c>
      <c r="E15" s="203">
        <v>2</v>
      </c>
      <c r="F15" s="123" t="s">
        <v>124</v>
      </c>
      <c r="G15" s="122">
        <v>1979</v>
      </c>
    </row>
    <row r="16" spans="2:7" ht="15.6" customHeight="1" x14ac:dyDescent="0.3">
      <c r="B16" s="203">
        <v>12</v>
      </c>
      <c r="C16" s="123" t="s">
        <v>135</v>
      </c>
      <c r="D16" s="125">
        <v>1474</v>
      </c>
      <c r="E16" s="203">
        <v>2</v>
      </c>
      <c r="F16" s="123" t="s">
        <v>124</v>
      </c>
      <c r="G16" s="122">
        <v>2009</v>
      </c>
    </row>
    <row r="17" spans="2:9" ht="15.6" customHeight="1" x14ac:dyDescent="0.3">
      <c r="B17" s="170">
        <v>13</v>
      </c>
      <c r="C17" s="123"/>
      <c r="D17" s="125"/>
      <c r="E17" s="170"/>
      <c r="F17" s="123"/>
      <c r="G17" s="122"/>
    </row>
    <row r="18" spans="2:9" ht="15.6" customHeight="1" x14ac:dyDescent="0.3">
      <c r="B18" s="170">
        <v>14</v>
      </c>
      <c r="C18" s="123"/>
      <c r="D18" s="125"/>
      <c r="E18" s="170"/>
      <c r="F18" s="123"/>
      <c r="G18" s="122"/>
    </row>
    <row r="19" spans="2:9" ht="15.6" customHeight="1" x14ac:dyDescent="0.3">
      <c r="B19" s="200">
        <v>15</v>
      </c>
      <c r="C19" s="123" t="s">
        <v>448</v>
      </c>
      <c r="D19" s="125">
        <v>1450</v>
      </c>
      <c r="E19" s="200">
        <v>1</v>
      </c>
      <c r="F19" s="123" t="s">
        <v>450</v>
      </c>
      <c r="G19" s="122">
        <v>1985</v>
      </c>
    </row>
    <row r="20" spans="2:9" ht="15.6" customHeight="1" x14ac:dyDescent="0.3">
      <c r="B20" s="200">
        <v>16</v>
      </c>
      <c r="C20" s="123" t="s">
        <v>67</v>
      </c>
      <c r="D20" s="125">
        <v>1444</v>
      </c>
      <c r="E20" s="200">
        <v>1</v>
      </c>
      <c r="F20" s="123" t="s">
        <v>124</v>
      </c>
      <c r="G20" s="122">
        <v>1970</v>
      </c>
    </row>
    <row r="21" spans="2:9" ht="15.6" customHeight="1" x14ac:dyDescent="0.3">
      <c r="B21" s="200">
        <v>17</v>
      </c>
      <c r="C21" s="123" t="s">
        <v>262</v>
      </c>
      <c r="D21" s="125">
        <v>1437</v>
      </c>
      <c r="E21" s="200">
        <v>1</v>
      </c>
      <c r="F21" s="123" t="s">
        <v>124</v>
      </c>
      <c r="G21" s="122">
        <v>2012</v>
      </c>
    </row>
    <row r="22" spans="2:9" ht="15.6" customHeight="1" x14ac:dyDescent="0.3">
      <c r="B22" s="200">
        <v>18</v>
      </c>
      <c r="C22" s="123" t="s">
        <v>141</v>
      </c>
      <c r="D22" s="125">
        <v>1414</v>
      </c>
      <c r="E22" s="200">
        <v>1</v>
      </c>
      <c r="F22" s="123" t="s">
        <v>124</v>
      </c>
      <c r="G22" s="122">
        <v>2012</v>
      </c>
    </row>
    <row r="23" spans="2:9" ht="15.6" customHeight="1" x14ac:dyDescent="0.3">
      <c r="B23" s="200">
        <v>19</v>
      </c>
      <c r="C23" s="123" t="s">
        <v>111</v>
      </c>
      <c r="D23" s="125">
        <v>1389</v>
      </c>
      <c r="E23" s="200">
        <v>1</v>
      </c>
      <c r="F23" s="123" t="s">
        <v>124</v>
      </c>
      <c r="G23" s="122">
        <v>1990</v>
      </c>
    </row>
    <row r="24" spans="2:9" ht="15.6" customHeight="1" x14ac:dyDescent="0.3">
      <c r="B24" s="200">
        <v>20</v>
      </c>
      <c r="C24" s="123" t="s">
        <v>309</v>
      </c>
      <c r="D24" s="125">
        <v>1389</v>
      </c>
      <c r="E24" s="200">
        <v>1</v>
      </c>
      <c r="F24" s="123" t="s">
        <v>124</v>
      </c>
      <c r="G24" s="122">
        <v>2011</v>
      </c>
    </row>
    <row r="25" spans="2:9" ht="15" customHeight="1" x14ac:dyDescent="0.3">
      <c r="B25" s="200">
        <v>21</v>
      </c>
      <c r="C25" s="123" t="s">
        <v>31</v>
      </c>
      <c r="D25" s="125">
        <v>1373</v>
      </c>
      <c r="E25" s="200">
        <v>1</v>
      </c>
      <c r="F25" s="123" t="s">
        <v>134</v>
      </c>
      <c r="G25" s="122">
        <v>1947</v>
      </c>
    </row>
    <row r="26" spans="2:9" ht="15.6" customHeight="1" x14ac:dyDescent="0.3">
      <c r="B26" s="200">
        <v>22</v>
      </c>
      <c r="C26" s="123" t="s">
        <v>320</v>
      </c>
      <c r="D26" s="125">
        <v>1365</v>
      </c>
      <c r="E26" s="200">
        <v>1</v>
      </c>
      <c r="F26" s="123" t="s">
        <v>124</v>
      </c>
      <c r="G26" s="122">
        <v>1993</v>
      </c>
    </row>
    <row r="27" spans="2:9" ht="15.6" customHeight="1" x14ac:dyDescent="0.3">
      <c r="B27" s="200">
        <v>23</v>
      </c>
      <c r="C27" s="123" t="s">
        <v>104</v>
      </c>
      <c r="D27" s="125">
        <v>1362</v>
      </c>
      <c r="E27" s="200">
        <v>1</v>
      </c>
      <c r="F27" s="123" t="s">
        <v>124</v>
      </c>
      <c r="G27" s="122">
        <v>1972</v>
      </c>
    </row>
    <row r="28" spans="2:9" ht="15.6" customHeight="1" x14ac:dyDescent="0.3">
      <c r="B28" s="200">
        <v>24</v>
      </c>
      <c r="C28" s="123" t="s">
        <v>175</v>
      </c>
      <c r="D28" s="125">
        <v>1347</v>
      </c>
      <c r="E28" s="200">
        <v>1</v>
      </c>
      <c r="F28" s="123" t="s">
        <v>124</v>
      </c>
      <c r="G28" s="122">
        <v>1972</v>
      </c>
    </row>
    <row r="29" spans="2:9" ht="15.6" customHeight="1" x14ac:dyDescent="0.3">
      <c r="B29" s="200">
        <v>25</v>
      </c>
      <c r="C29" s="123" t="s">
        <v>310</v>
      </c>
      <c r="D29" s="125">
        <v>1322</v>
      </c>
      <c r="E29" s="200">
        <v>1</v>
      </c>
      <c r="F29" s="123" t="s">
        <v>124</v>
      </c>
      <c r="G29" s="122">
        <v>2014</v>
      </c>
    </row>
    <row r="30" spans="2:9" ht="15.6" customHeight="1" x14ac:dyDescent="0.3">
      <c r="B30" s="200">
        <v>26</v>
      </c>
      <c r="C30" s="123" t="s">
        <v>452</v>
      </c>
      <c r="D30" s="125">
        <v>1292</v>
      </c>
      <c r="E30" s="200">
        <v>1</v>
      </c>
      <c r="F30" s="123" t="s">
        <v>450</v>
      </c>
      <c r="G30" s="122">
        <v>2013</v>
      </c>
    </row>
    <row r="31" spans="2:9" ht="15.6" customHeight="1" x14ac:dyDescent="0.3">
      <c r="B31" s="200">
        <v>27</v>
      </c>
      <c r="C31" s="223" t="s">
        <v>447</v>
      </c>
      <c r="D31" s="125">
        <v>0</v>
      </c>
      <c r="E31" s="200">
        <v>1</v>
      </c>
      <c r="F31" s="123" t="s">
        <v>124</v>
      </c>
      <c r="G31" s="122">
        <v>1967</v>
      </c>
      <c r="I31" s="5" t="s">
        <v>451</v>
      </c>
    </row>
    <row r="32" spans="2:9" ht="15.6" customHeight="1" x14ac:dyDescent="0.3">
      <c r="B32" s="170">
        <v>28</v>
      </c>
      <c r="C32" s="123"/>
      <c r="D32" s="125"/>
      <c r="E32" s="170"/>
      <c r="F32" s="123"/>
      <c r="G32" s="122"/>
    </row>
    <row r="33" spans="2:7" ht="15.6" customHeight="1" x14ac:dyDescent="0.3">
      <c r="B33" s="170">
        <v>29</v>
      </c>
      <c r="C33" s="123"/>
      <c r="D33" s="125"/>
      <c r="E33" s="170"/>
      <c r="F33" s="123"/>
      <c r="G33" s="122"/>
    </row>
    <row r="34" spans="2:7" ht="15.6" customHeight="1" x14ac:dyDescent="0.3">
      <c r="B34" s="170">
        <v>30</v>
      </c>
      <c r="C34" s="123" t="s">
        <v>270</v>
      </c>
      <c r="D34" s="125">
        <v>1288</v>
      </c>
      <c r="E34" s="170">
        <v>0</v>
      </c>
      <c r="F34" s="123" t="s">
        <v>124</v>
      </c>
      <c r="G34" s="122">
        <v>2013</v>
      </c>
    </row>
    <row r="35" spans="2:7" ht="15.6" customHeight="1" x14ac:dyDescent="0.3">
      <c r="B35" s="170">
        <v>31</v>
      </c>
      <c r="C35" s="123" t="s">
        <v>184</v>
      </c>
      <c r="D35" s="125">
        <v>1283</v>
      </c>
      <c r="E35" s="170">
        <v>0</v>
      </c>
      <c r="F35" s="123" t="s">
        <v>124</v>
      </c>
      <c r="G35" s="122">
        <v>1975</v>
      </c>
    </row>
    <row r="36" spans="2:7" ht="15.6" customHeight="1" x14ac:dyDescent="0.3">
      <c r="B36" s="170">
        <v>32</v>
      </c>
      <c r="C36" s="123" t="s">
        <v>62</v>
      </c>
      <c r="D36" s="125">
        <v>1267</v>
      </c>
      <c r="E36" s="170">
        <v>0</v>
      </c>
      <c r="F36" s="124" t="s">
        <v>125</v>
      </c>
      <c r="G36" s="122">
        <v>1950</v>
      </c>
    </row>
    <row r="37" spans="2:7" ht="15.6" customHeight="1" x14ac:dyDescent="0.3">
      <c r="B37" s="170">
        <v>33</v>
      </c>
      <c r="C37" s="123" t="s">
        <v>244</v>
      </c>
      <c r="D37" s="125">
        <v>1246</v>
      </c>
      <c r="E37" s="170">
        <v>0</v>
      </c>
      <c r="F37" s="124" t="s">
        <v>125</v>
      </c>
      <c r="G37" s="122">
        <v>1942</v>
      </c>
    </row>
    <row r="38" spans="2:7" ht="15.6" customHeight="1" x14ac:dyDescent="0.3">
      <c r="B38" s="170">
        <v>34</v>
      </c>
      <c r="C38" s="123" t="s">
        <v>319</v>
      </c>
      <c r="D38" s="125">
        <v>1208</v>
      </c>
      <c r="E38" s="170">
        <v>0</v>
      </c>
      <c r="F38" s="123" t="s">
        <v>124</v>
      </c>
      <c r="G38" s="122">
        <v>2013</v>
      </c>
    </row>
    <row r="39" spans="2:7" ht="15.6" customHeight="1" x14ac:dyDescent="0.3">
      <c r="B39" s="170">
        <v>35</v>
      </c>
      <c r="C39" s="123" t="s">
        <v>315</v>
      </c>
      <c r="D39" s="125">
        <v>1208</v>
      </c>
      <c r="E39" s="170">
        <v>0</v>
      </c>
      <c r="F39" s="124" t="s">
        <v>125</v>
      </c>
      <c r="G39" s="122">
        <v>2006</v>
      </c>
    </row>
    <row r="40" spans="2:7" ht="15.6" customHeight="1" x14ac:dyDescent="0.3">
      <c r="B40" s="170">
        <v>36</v>
      </c>
      <c r="C40" s="123" t="s">
        <v>39</v>
      </c>
      <c r="D40" s="125">
        <v>1193</v>
      </c>
      <c r="E40" s="170">
        <v>0</v>
      </c>
      <c r="F40" s="124" t="s">
        <v>125</v>
      </c>
      <c r="G40" s="122">
        <v>1959</v>
      </c>
    </row>
    <row r="41" spans="2:7" ht="15.6" customHeight="1" x14ac:dyDescent="0.3">
      <c r="B41" s="170">
        <v>37</v>
      </c>
      <c r="C41" s="123" t="s">
        <v>300</v>
      </c>
      <c r="D41" s="125">
        <v>1178</v>
      </c>
      <c r="E41" s="170">
        <v>0</v>
      </c>
      <c r="F41" s="124" t="s">
        <v>125</v>
      </c>
      <c r="G41" s="122">
        <v>2008</v>
      </c>
    </row>
    <row r="42" spans="2:7" ht="15.6" customHeight="1" x14ac:dyDescent="0.3">
      <c r="B42" s="170">
        <v>38</v>
      </c>
      <c r="C42" s="123" t="s">
        <v>33</v>
      </c>
      <c r="D42" s="125">
        <v>1171</v>
      </c>
      <c r="E42" s="170">
        <v>0</v>
      </c>
      <c r="F42" s="123" t="s">
        <v>322</v>
      </c>
      <c r="G42" s="122">
        <v>1943</v>
      </c>
    </row>
    <row r="43" spans="2:7" ht="15.6" customHeight="1" x14ac:dyDescent="0.3">
      <c r="B43" s="170">
        <v>39</v>
      </c>
      <c r="C43" s="123" t="s">
        <v>329</v>
      </c>
      <c r="D43" s="125">
        <v>1161</v>
      </c>
      <c r="E43" s="170">
        <v>0</v>
      </c>
      <c r="F43" s="123" t="s">
        <v>124</v>
      </c>
      <c r="G43" s="122">
        <v>1982</v>
      </c>
    </row>
    <row r="44" spans="2:7" ht="15.6" customHeight="1" x14ac:dyDescent="0.3">
      <c r="B44" s="170">
        <v>40</v>
      </c>
      <c r="C44" s="123" t="s">
        <v>139</v>
      </c>
      <c r="D44" s="125">
        <v>1148</v>
      </c>
      <c r="E44" s="170">
        <v>0</v>
      </c>
      <c r="F44" s="124" t="s">
        <v>125</v>
      </c>
      <c r="G44" s="122">
        <v>1963</v>
      </c>
    </row>
    <row r="45" spans="2:7" ht="15.6" customHeight="1" x14ac:dyDescent="0.3">
      <c r="B45" s="170">
        <v>41</v>
      </c>
      <c r="C45" s="123" t="s">
        <v>293</v>
      </c>
      <c r="D45" s="125">
        <v>1145</v>
      </c>
      <c r="E45" s="170">
        <v>0</v>
      </c>
      <c r="F45" s="123" t="s">
        <v>124</v>
      </c>
      <c r="G45" s="122">
        <v>2010</v>
      </c>
    </row>
    <row r="46" spans="2:7" ht="15.6" customHeight="1" x14ac:dyDescent="0.3">
      <c r="B46" s="170">
        <v>42</v>
      </c>
      <c r="C46" s="123" t="s">
        <v>454</v>
      </c>
      <c r="D46" s="125">
        <v>1121</v>
      </c>
      <c r="E46" s="170">
        <v>0</v>
      </c>
      <c r="F46" s="123" t="s">
        <v>124</v>
      </c>
      <c r="G46" s="122">
        <v>1972</v>
      </c>
    </row>
    <row r="47" spans="2:7" ht="15.6" customHeight="1" x14ac:dyDescent="0.3">
      <c r="B47" s="170">
        <v>43</v>
      </c>
      <c r="C47" s="123" t="s">
        <v>295</v>
      </c>
      <c r="D47" s="125">
        <v>1112</v>
      </c>
      <c r="E47" s="170">
        <v>0</v>
      </c>
      <c r="F47" s="124" t="s">
        <v>125</v>
      </c>
      <c r="G47" s="122">
        <v>1972</v>
      </c>
    </row>
    <row r="48" spans="2:7" ht="15.6" customHeight="1" x14ac:dyDescent="0.3">
      <c r="B48" s="170">
        <v>44</v>
      </c>
      <c r="C48" s="123" t="s">
        <v>332</v>
      </c>
      <c r="D48" s="125">
        <v>1109</v>
      </c>
      <c r="E48" s="170">
        <v>0</v>
      </c>
      <c r="F48" s="124" t="s">
        <v>125</v>
      </c>
      <c r="G48" s="122">
        <v>1996</v>
      </c>
    </row>
    <row r="49" spans="2:7" ht="15.6" customHeight="1" x14ac:dyDescent="0.3">
      <c r="B49" s="170">
        <v>45</v>
      </c>
      <c r="C49" s="123" t="s">
        <v>266</v>
      </c>
      <c r="D49" s="125">
        <v>1088</v>
      </c>
      <c r="E49" s="170">
        <v>0</v>
      </c>
      <c r="F49" s="123" t="s">
        <v>124</v>
      </c>
      <c r="G49" s="122">
        <v>2011</v>
      </c>
    </row>
    <row r="50" spans="2:7" ht="15.6" customHeight="1" x14ac:dyDescent="0.3">
      <c r="B50" s="170">
        <v>46</v>
      </c>
      <c r="C50" s="123" t="s">
        <v>449</v>
      </c>
      <c r="D50" s="125">
        <v>1085</v>
      </c>
      <c r="E50" s="170">
        <v>0</v>
      </c>
      <c r="F50" s="123" t="s">
        <v>450</v>
      </c>
      <c r="G50" s="122">
        <v>1946</v>
      </c>
    </row>
    <row r="51" spans="2:7" ht="15.6" customHeight="1" x14ac:dyDescent="0.3">
      <c r="B51" s="170">
        <v>47</v>
      </c>
      <c r="C51" s="123" t="s">
        <v>446</v>
      </c>
      <c r="D51" s="125">
        <v>1053</v>
      </c>
      <c r="E51" s="170">
        <v>0</v>
      </c>
      <c r="F51" s="123" t="s">
        <v>124</v>
      </c>
      <c r="G51" s="122">
        <v>2015</v>
      </c>
    </row>
    <row r="52" spans="2:7" ht="15.6" customHeight="1" x14ac:dyDescent="0.3">
      <c r="B52" s="170">
        <v>48</v>
      </c>
      <c r="C52" s="123" t="s">
        <v>311</v>
      </c>
      <c r="D52" s="125">
        <v>1046</v>
      </c>
      <c r="E52" s="170">
        <v>0</v>
      </c>
      <c r="F52" s="123" t="s">
        <v>124</v>
      </c>
      <c r="G52" s="122">
        <v>2014</v>
      </c>
    </row>
    <row r="53" spans="2:7" ht="15.6" customHeight="1" x14ac:dyDescent="0.3">
      <c r="B53" s="170">
        <v>49</v>
      </c>
      <c r="C53" s="123" t="s">
        <v>314</v>
      </c>
      <c r="D53" s="125">
        <v>1011</v>
      </c>
      <c r="E53" s="170">
        <v>0</v>
      </c>
      <c r="F53" s="124" t="s">
        <v>125</v>
      </c>
      <c r="G53" s="122">
        <v>1982</v>
      </c>
    </row>
    <row r="54" spans="2:7" ht="15.6" customHeight="1" x14ac:dyDescent="0.3">
      <c r="B54" s="170">
        <v>50</v>
      </c>
      <c r="C54" s="123" t="s">
        <v>138</v>
      </c>
      <c r="D54" s="125">
        <v>0</v>
      </c>
      <c r="E54" s="170">
        <v>0</v>
      </c>
      <c r="F54" s="126" t="s">
        <v>124</v>
      </c>
      <c r="G54" s="122">
        <v>1987</v>
      </c>
    </row>
    <row r="55" spans="2:7" ht="15.6" customHeight="1" x14ac:dyDescent="0.3">
      <c r="B55" s="170">
        <v>51</v>
      </c>
      <c r="C55" s="123" t="s">
        <v>445</v>
      </c>
      <c r="D55" s="125">
        <v>0</v>
      </c>
      <c r="E55" s="170">
        <v>0</v>
      </c>
      <c r="F55" s="123" t="s">
        <v>124</v>
      </c>
      <c r="G55" s="122">
        <v>2014</v>
      </c>
    </row>
    <row r="56" spans="2:7" ht="15.6" customHeight="1" x14ac:dyDescent="0.3">
      <c r="B56" s="170">
        <v>52</v>
      </c>
      <c r="C56" s="123" t="s">
        <v>331</v>
      </c>
      <c r="D56" s="125">
        <v>0</v>
      </c>
      <c r="E56" s="170">
        <v>0</v>
      </c>
      <c r="F56" s="123" t="s">
        <v>124</v>
      </c>
      <c r="G56" s="122">
        <v>2014</v>
      </c>
    </row>
    <row r="57" spans="2:7" ht="15.6" customHeight="1" x14ac:dyDescent="0.3">
      <c r="B57" s="170">
        <v>53</v>
      </c>
      <c r="C57" s="123" t="s">
        <v>127</v>
      </c>
      <c r="D57" s="125">
        <v>0</v>
      </c>
      <c r="E57" s="170">
        <v>0</v>
      </c>
      <c r="F57" s="124" t="s">
        <v>125</v>
      </c>
      <c r="G57" s="122">
        <v>1951</v>
      </c>
    </row>
    <row r="58" spans="2:7" ht="15.6" customHeight="1" x14ac:dyDescent="0.3">
      <c r="B58" s="170">
        <v>54</v>
      </c>
      <c r="C58" s="123" t="s">
        <v>458</v>
      </c>
      <c r="D58" s="125">
        <v>0</v>
      </c>
      <c r="E58" s="170">
        <v>0</v>
      </c>
      <c r="F58" s="124" t="s">
        <v>125</v>
      </c>
      <c r="G58" s="122">
        <v>1946</v>
      </c>
    </row>
    <row r="59" spans="2:7" ht="15.6" customHeight="1" x14ac:dyDescent="0.3">
      <c r="B59" s="170">
        <v>55</v>
      </c>
      <c r="C59" s="123" t="s">
        <v>296</v>
      </c>
      <c r="D59" s="125">
        <v>0</v>
      </c>
      <c r="E59" s="170">
        <v>0</v>
      </c>
      <c r="F59" s="124" t="s">
        <v>125</v>
      </c>
      <c r="G59" s="122">
        <v>1994</v>
      </c>
    </row>
    <row r="60" spans="2:7" ht="15.6" customHeight="1" x14ac:dyDescent="0.3">
      <c r="B60" s="170">
        <v>56</v>
      </c>
      <c r="C60" s="123" t="s">
        <v>453</v>
      </c>
      <c r="D60" s="125">
        <v>0</v>
      </c>
      <c r="E60" s="170">
        <v>0</v>
      </c>
      <c r="F60" s="124" t="s">
        <v>125</v>
      </c>
      <c r="G60" s="122">
        <v>1991</v>
      </c>
    </row>
    <row r="61" spans="2:7" ht="15.6" customHeight="1" x14ac:dyDescent="0.3">
      <c r="B61" s="170">
        <v>57</v>
      </c>
      <c r="C61" s="123"/>
      <c r="D61" s="125"/>
      <c r="E61" s="170"/>
      <c r="F61" s="124"/>
      <c r="G61" s="122"/>
    </row>
    <row r="62" spans="2:7" ht="15.6" customHeight="1" x14ac:dyDescent="0.3">
      <c r="B62" s="170">
        <v>58</v>
      </c>
      <c r="C62" s="123"/>
      <c r="D62" s="125"/>
      <c r="E62" s="170"/>
      <c r="F62" s="124"/>
      <c r="G62" s="122"/>
    </row>
    <row r="63" spans="2:7" ht="15.6" customHeight="1" x14ac:dyDescent="0.3">
      <c r="B63" s="170">
        <v>59</v>
      </c>
      <c r="C63" s="123"/>
      <c r="D63" s="125"/>
      <c r="E63" s="170"/>
      <c r="F63" s="123"/>
      <c r="G63" s="122"/>
    </row>
    <row r="64" spans="2:7" ht="15.6" customHeight="1" x14ac:dyDescent="0.25"/>
  </sheetData>
  <sortState xmlns:xlrd2="http://schemas.microsoft.com/office/spreadsheetml/2017/richdata2" ref="B17:G34">
    <sortCondition descending="1" ref="D17:D34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8"/>
  <sheetViews>
    <sheetView showGridLines="0" topLeftCell="A4" zoomScale="70" zoomScaleNormal="70" workbookViewId="0">
      <selection activeCell="K41" sqref="K41"/>
    </sheetView>
  </sheetViews>
  <sheetFormatPr defaultColWidth="8.85546875" defaultRowHeight="12.75" x14ac:dyDescent="0.2"/>
  <cols>
    <col min="1" max="1" width="4.42578125" style="21" customWidth="1"/>
    <col min="2" max="2" width="1.7109375" style="154" customWidth="1"/>
    <col min="3" max="3" width="12.7109375" style="154" customWidth="1"/>
    <col min="4" max="4" width="11.7109375" style="154" bestFit="1" customWidth="1"/>
    <col min="5" max="5" width="5.7109375" style="190" bestFit="1" customWidth="1"/>
    <col min="6" max="6" width="1.7109375" style="154" customWidth="1"/>
    <col min="7" max="7" width="11.7109375" style="154" bestFit="1" customWidth="1"/>
    <col min="8" max="8" width="12.7109375" style="154" bestFit="1" customWidth="1"/>
    <col min="9" max="9" width="5.7109375" style="21" customWidth="1"/>
    <col min="10" max="10" width="1.7109375" style="154" customWidth="1"/>
    <col min="11" max="11" width="13.140625" style="154" bestFit="1" customWidth="1"/>
    <col min="12" max="12" width="12.85546875" style="154" bestFit="1" customWidth="1"/>
    <col min="13" max="13" width="5.85546875" style="154" bestFit="1" customWidth="1"/>
    <col min="14" max="14" width="1.7109375" style="154" customWidth="1"/>
    <col min="15" max="16" width="12.7109375" style="154" bestFit="1" customWidth="1"/>
    <col min="17" max="17" width="5.85546875" style="21" customWidth="1"/>
    <col min="18" max="18" width="1.7109375" style="154" customWidth="1"/>
    <col min="19" max="20" width="13.140625" style="154" bestFit="1" customWidth="1"/>
    <col min="21" max="21" width="5.85546875" style="21" customWidth="1"/>
    <col min="22" max="22" width="1.7109375" style="154" customWidth="1"/>
    <col min="23" max="24" width="13.140625" style="154" bestFit="1" customWidth="1"/>
    <col min="25" max="25" width="5.85546875" style="21" customWidth="1"/>
    <col min="26" max="26" width="1.7109375" style="154" customWidth="1"/>
    <col min="27" max="28" width="12.140625" style="154" bestFit="1" customWidth="1"/>
    <col min="29" max="29" width="6.140625" style="154" customWidth="1"/>
    <col min="30" max="30" width="1.7109375" style="154" customWidth="1"/>
    <col min="31" max="31" width="12.7109375" style="154" bestFit="1" customWidth="1"/>
    <col min="32" max="32" width="13.140625" style="154" bestFit="1" customWidth="1"/>
    <col min="33" max="33" width="6" style="154" bestFit="1" customWidth="1"/>
    <col min="34" max="16384" width="8.85546875" style="154"/>
  </cols>
  <sheetData>
    <row r="1" spans="1:33" x14ac:dyDescent="0.2">
      <c r="C1" s="155" t="s">
        <v>61</v>
      </c>
    </row>
    <row r="2" spans="1:33" x14ac:dyDescent="0.2">
      <c r="C2" s="157" t="s">
        <v>35</v>
      </c>
      <c r="D2" s="158">
        <v>45300</v>
      </c>
      <c r="G2" s="157" t="s">
        <v>287</v>
      </c>
      <c r="H2" s="158">
        <v>45314</v>
      </c>
      <c r="I2" s="156"/>
      <c r="K2" s="157" t="s">
        <v>269</v>
      </c>
      <c r="L2" s="158">
        <v>45328</v>
      </c>
      <c r="M2" s="156"/>
      <c r="O2" s="157" t="s">
        <v>268</v>
      </c>
      <c r="P2" s="158">
        <v>45342</v>
      </c>
      <c r="Q2" s="156"/>
      <c r="R2" s="156"/>
      <c r="S2" s="157" t="s">
        <v>2</v>
      </c>
      <c r="T2" s="158">
        <v>45356</v>
      </c>
      <c r="U2" s="159"/>
      <c r="W2" s="157" t="s">
        <v>3</v>
      </c>
      <c r="X2" s="158">
        <v>45370</v>
      </c>
      <c r="AA2" s="157" t="s">
        <v>4</v>
      </c>
      <c r="AB2" s="158">
        <v>45391</v>
      </c>
      <c r="AE2" s="157" t="s">
        <v>288</v>
      </c>
      <c r="AF2" s="160">
        <v>45384</v>
      </c>
      <c r="AG2" s="21"/>
    </row>
    <row r="3" spans="1:33" x14ac:dyDescent="0.2">
      <c r="A3" s="169">
        <v>1</v>
      </c>
      <c r="C3" s="161" t="s">
        <v>459</v>
      </c>
      <c r="D3" s="161" t="s">
        <v>460</v>
      </c>
      <c r="E3" s="191" t="s">
        <v>461</v>
      </c>
      <c r="F3" s="163"/>
      <c r="G3" s="161" t="s">
        <v>469</v>
      </c>
      <c r="H3" s="161" t="s">
        <v>465</v>
      </c>
      <c r="I3" s="191" t="s">
        <v>472</v>
      </c>
      <c r="J3" s="163"/>
      <c r="K3" s="161"/>
      <c r="L3" s="161"/>
      <c r="M3" s="191"/>
      <c r="N3" s="163"/>
      <c r="O3" s="161"/>
      <c r="P3" s="161"/>
      <c r="Q3" s="162"/>
      <c r="R3" s="163"/>
      <c r="S3" s="161"/>
      <c r="T3" s="161"/>
      <c r="U3" s="162"/>
      <c r="V3" s="163"/>
      <c r="W3" s="161"/>
      <c r="X3" s="161"/>
      <c r="Y3" s="162"/>
      <c r="Z3" s="163"/>
      <c r="AA3" s="161"/>
      <c r="AB3" s="161"/>
      <c r="AC3" s="162"/>
      <c r="AD3" s="178"/>
      <c r="AE3" s="161"/>
      <c r="AF3" s="161"/>
      <c r="AG3" s="162"/>
    </row>
    <row r="4" spans="1:33" x14ac:dyDescent="0.2">
      <c r="A4" s="169">
        <v>2</v>
      </c>
      <c r="C4" s="161" t="s">
        <v>462</v>
      </c>
      <c r="D4" s="161" t="s">
        <v>463</v>
      </c>
      <c r="E4" s="191" t="s">
        <v>461</v>
      </c>
      <c r="F4" s="163"/>
      <c r="G4" s="161" t="s">
        <v>467</v>
      </c>
      <c r="H4" s="161" t="s">
        <v>504</v>
      </c>
      <c r="I4" s="191" t="s">
        <v>461</v>
      </c>
      <c r="J4" s="163"/>
      <c r="K4" s="161"/>
      <c r="L4" s="161"/>
      <c r="M4" s="191"/>
      <c r="N4" s="163"/>
      <c r="O4" s="161"/>
      <c r="P4" s="161"/>
      <c r="Q4" s="162"/>
      <c r="R4" s="163"/>
      <c r="S4" s="161"/>
      <c r="T4" s="161"/>
      <c r="U4" s="162"/>
      <c r="V4" s="163"/>
      <c r="W4" s="161"/>
      <c r="X4" s="161"/>
      <c r="Y4" s="162"/>
      <c r="Z4" s="163"/>
      <c r="AA4" s="161"/>
      <c r="AB4" s="161"/>
      <c r="AC4" s="162"/>
      <c r="AD4" s="178"/>
      <c r="AE4" s="161"/>
      <c r="AF4" s="161"/>
      <c r="AG4" s="162"/>
    </row>
    <row r="5" spans="1:33" x14ac:dyDescent="0.2">
      <c r="A5" s="169">
        <v>3</v>
      </c>
      <c r="C5" s="161" t="s">
        <v>464</v>
      </c>
      <c r="D5" s="161" t="s">
        <v>465</v>
      </c>
      <c r="E5" s="191" t="s">
        <v>461</v>
      </c>
      <c r="F5" s="163"/>
      <c r="G5" s="161" t="s">
        <v>511</v>
      </c>
      <c r="H5" s="161" t="s">
        <v>512</v>
      </c>
      <c r="I5" s="191" t="s">
        <v>461</v>
      </c>
      <c r="J5" s="163"/>
      <c r="K5" s="161"/>
      <c r="L5" s="161"/>
      <c r="M5" s="191"/>
      <c r="N5" s="163"/>
      <c r="O5" s="161"/>
      <c r="P5" s="161"/>
      <c r="Q5" s="162"/>
      <c r="R5" s="163"/>
      <c r="S5" s="161"/>
      <c r="T5" s="161"/>
      <c r="U5" s="162"/>
      <c r="V5" s="163"/>
      <c r="W5" s="161"/>
      <c r="X5" s="161"/>
      <c r="Y5" s="162"/>
      <c r="Z5" s="163"/>
      <c r="AA5" s="161"/>
      <c r="AB5" s="161"/>
      <c r="AC5" s="162"/>
      <c r="AD5" s="178"/>
      <c r="AE5" s="161"/>
      <c r="AF5" s="161"/>
      <c r="AG5" s="162"/>
    </row>
    <row r="6" spans="1:33" x14ac:dyDescent="0.2">
      <c r="A6" s="169">
        <v>4</v>
      </c>
      <c r="C6" s="161" t="s">
        <v>466</v>
      </c>
      <c r="D6" s="161" t="s">
        <v>467</v>
      </c>
      <c r="E6" s="191" t="s">
        <v>461</v>
      </c>
      <c r="F6" s="163"/>
      <c r="G6" s="161" t="s">
        <v>505</v>
      </c>
      <c r="H6" s="161" t="s">
        <v>513</v>
      </c>
      <c r="I6" s="191" t="s">
        <v>461</v>
      </c>
      <c r="J6" s="163"/>
      <c r="K6" s="161"/>
      <c r="L6" s="161"/>
      <c r="M6" s="191"/>
      <c r="N6" s="163"/>
      <c r="O6" s="161"/>
      <c r="P6" s="161"/>
      <c r="Q6" s="162"/>
      <c r="R6" s="163"/>
      <c r="S6" s="161"/>
      <c r="T6" s="161"/>
      <c r="U6" s="162"/>
      <c r="V6" s="163"/>
      <c r="W6" s="161"/>
      <c r="X6" s="161"/>
      <c r="Y6" s="162"/>
      <c r="Z6" s="163"/>
      <c r="AA6" s="161"/>
      <c r="AB6" s="161"/>
      <c r="AC6" s="162"/>
      <c r="AD6" s="178"/>
      <c r="AE6" s="161"/>
      <c r="AF6" s="161"/>
      <c r="AG6" s="162"/>
    </row>
    <row r="7" spans="1:33" x14ac:dyDescent="0.2">
      <c r="A7" s="169">
        <v>5</v>
      </c>
      <c r="C7" s="161" t="s">
        <v>468</v>
      </c>
      <c r="D7" s="161" t="s">
        <v>469</v>
      </c>
      <c r="E7" s="191" t="s">
        <v>461</v>
      </c>
      <c r="F7" s="163"/>
      <c r="G7" s="161" t="s">
        <v>514</v>
      </c>
      <c r="H7" s="161" t="s">
        <v>482</v>
      </c>
      <c r="I7" s="191" t="s">
        <v>461</v>
      </c>
      <c r="J7" s="163"/>
      <c r="K7" s="161"/>
      <c r="L7" s="161"/>
      <c r="M7" s="191"/>
      <c r="N7" s="163"/>
      <c r="O7" s="161"/>
      <c r="P7" s="161"/>
      <c r="Q7" s="162"/>
      <c r="R7" s="163"/>
      <c r="S7" s="161"/>
      <c r="T7" s="161"/>
      <c r="U7" s="162"/>
      <c r="V7" s="163"/>
      <c r="W7" s="161"/>
      <c r="X7" s="161"/>
      <c r="Y7" s="162"/>
      <c r="Z7" s="163"/>
      <c r="AA7" s="161"/>
      <c r="AB7" s="161"/>
      <c r="AC7" s="162"/>
      <c r="AD7" s="178"/>
      <c r="AE7" s="161"/>
      <c r="AF7" s="161"/>
      <c r="AG7" s="162"/>
    </row>
    <row r="8" spans="1:33" x14ac:dyDescent="0.2">
      <c r="A8" s="169">
        <v>6</v>
      </c>
      <c r="C8" s="161" t="s">
        <v>470</v>
      </c>
      <c r="D8" s="161" t="s">
        <v>471</v>
      </c>
      <c r="E8" s="191" t="s">
        <v>472</v>
      </c>
      <c r="F8" s="163"/>
      <c r="G8" s="161" t="s">
        <v>506</v>
      </c>
      <c r="H8" s="161" t="s">
        <v>496</v>
      </c>
      <c r="I8" s="191" t="s">
        <v>472</v>
      </c>
      <c r="J8" s="163"/>
      <c r="K8" s="161"/>
      <c r="L8" s="161"/>
      <c r="M8" s="191"/>
      <c r="N8" s="163"/>
      <c r="O8" s="161"/>
      <c r="P8" s="161"/>
      <c r="Q8" s="162"/>
      <c r="R8" s="163"/>
      <c r="S8" s="161"/>
      <c r="T8" s="161"/>
      <c r="U8" s="162"/>
      <c r="V8" s="163"/>
      <c r="W8" s="161"/>
      <c r="X8" s="161"/>
      <c r="Y8" s="162"/>
      <c r="Z8" s="163"/>
      <c r="AA8" s="161"/>
      <c r="AB8" s="161"/>
      <c r="AC8" s="162"/>
      <c r="AD8" s="178"/>
      <c r="AE8" s="161"/>
      <c r="AF8" s="161"/>
      <c r="AG8" s="162"/>
    </row>
    <row r="9" spans="1:33" x14ac:dyDescent="0.2">
      <c r="A9" s="169">
        <v>7</v>
      </c>
      <c r="C9" s="161" t="s">
        <v>473</v>
      </c>
      <c r="D9" s="161" t="s">
        <v>474</v>
      </c>
      <c r="E9" s="191" t="s">
        <v>461</v>
      </c>
      <c r="F9" s="163"/>
      <c r="G9" s="161" t="s">
        <v>485</v>
      </c>
      <c r="H9" s="161" t="s">
        <v>480</v>
      </c>
      <c r="I9" s="191" t="s">
        <v>461</v>
      </c>
      <c r="J9" s="163"/>
      <c r="K9" s="161"/>
      <c r="L9" s="161"/>
      <c r="M9" s="191"/>
      <c r="N9" s="163"/>
      <c r="O9" s="161"/>
      <c r="P9" s="161"/>
      <c r="Q9" s="162"/>
      <c r="R9" s="163"/>
      <c r="S9" s="161"/>
      <c r="T9" s="161"/>
      <c r="U9" s="162"/>
      <c r="V9" s="163"/>
      <c r="W9" s="161"/>
      <c r="X9" s="161"/>
      <c r="Y9" s="162"/>
      <c r="Z9" s="163"/>
      <c r="AA9" s="161"/>
      <c r="AB9" s="161"/>
      <c r="AC9" s="162"/>
      <c r="AD9" s="178"/>
      <c r="AE9" s="161"/>
      <c r="AF9" s="161"/>
      <c r="AG9" s="162"/>
    </row>
    <row r="10" spans="1:33" x14ac:dyDescent="0.2">
      <c r="A10" s="169">
        <v>8</v>
      </c>
      <c r="C10" s="161" t="s">
        <v>475</v>
      </c>
      <c r="D10" s="161" t="s">
        <v>476</v>
      </c>
      <c r="E10" s="191" t="s">
        <v>472</v>
      </c>
      <c r="F10" s="163"/>
      <c r="G10" s="161" t="s">
        <v>515</v>
      </c>
      <c r="H10" s="161" t="s">
        <v>498</v>
      </c>
      <c r="I10" s="191" t="s">
        <v>461</v>
      </c>
      <c r="J10" s="163"/>
      <c r="K10" s="161"/>
      <c r="L10" s="161"/>
      <c r="M10" s="191"/>
      <c r="N10" s="163"/>
      <c r="O10" s="161"/>
      <c r="P10" s="161"/>
      <c r="Q10" s="162"/>
      <c r="R10" s="163"/>
      <c r="S10" s="161"/>
      <c r="T10" s="161"/>
      <c r="U10" s="162"/>
      <c r="V10" s="163"/>
      <c r="W10" s="161"/>
      <c r="X10" s="161"/>
      <c r="Y10" s="162"/>
      <c r="Z10" s="163"/>
      <c r="AA10" s="164"/>
      <c r="AB10" s="161"/>
      <c r="AC10" s="162"/>
      <c r="AE10" s="161"/>
      <c r="AF10" s="161"/>
      <c r="AG10" s="162"/>
    </row>
    <row r="11" spans="1:33" x14ac:dyDescent="0.2">
      <c r="A11" s="169">
        <v>9</v>
      </c>
      <c r="C11" s="161" t="s">
        <v>477</v>
      </c>
      <c r="D11" s="161" t="s">
        <v>478</v>
      </c>
      <c r="E11" s="191" t="s">
        <v>479</v>
      </c>
      <c r="F11" s="163"/>
      <c r="G11" s="161"/>
      <c r="H11" s="161"/>
      <c r="I11" s="191"/>
      <c r="J11" s="163"/>
      <c r="K11" s="161"/>
      <c r="L11" s="161"/>
      <c r="M11" s="191"/>
      <c r="N11" s="163"/>
      <c r="O11" s="161"/>
      <c r="P11" s="161"/>
      <c r="Q11" s="162"/>
      <c r="R11" s="163"/>
      <c r="S11" s="161"/>
      <c r="T11" s="161"/>
      <c r="U11" s="162"/>
      <c r="V11" s="163"/>
      <c r="W11" s="161"/>
      <c r="X11" s="161"/>
      <c r="Y11" s="162"/>
      <c r="Z11" s="163"/>
      <c r="AA11" s="161"/>
      <c r="AB11" s="164"/>
      <c r="AC11" s="162"/>
      <c r="AE11" s="161"/>
      <c r="AF11" s="161"/>
      <c r="AG11" s="162"/>
    </row>
    <row r="12" spans="1:33" ht="13.5" thickBot="1" x14ac:dyDescent="0.25">
      <c r="A12" s="169">
        <v>10</v>
      </c>
      <c r="C12" s="186" t="s">
        <v>480</v>
      </c>
      <c r="D12" s="186" t="s">
        <v>481</v>
      </c>
      <c r="E12" s="192" t="s">
        <v>472</v>
      </c>
      <c r="F12" s="163"/>
      <c r="G12" s="186"/>
      <c r="H12" s="186"/>
      <c r="I12" s="192"/>
      <c r="J12" s="163"/>
      <c r="K12" s="186"/>
      <c r="L12" s="186"/>
      <c r="M12" s="192"/>
      <c r="N12" s="163"/>
      <c r="O12" s="186"/>
      <c r="P12" s="186"/>
      <c r="Q12" s="187"/>
      <c r="R12" s="163"/>
      <c r="S12" s="186"/>
      <c r="T12" s="186"/>
      <c r="U12" s="187"/>
      <c r="V12" s="163"/>
      <c r="W12" s="186"/>
      <c r="X12" s="186"/>
      <c r="Y12" s="187"/>
      <c r="Z12" s="163"/>
      <c r="AA12" s="189"/>
      <c r="AB12" s="189"/>
      <c r="AC12" s="187"/>
      <c r="AE12" s="186"/>
      <c r="AF12" s="186"/>
      <c r="AG12" s="187"/>
    </row>
    <row r="13" spans="1:33" x14ac:dyDescent="0.2">
      <c r="A13" s="169">
        <v>11</v>
      </c>
      <c r="C13" s="188" t="s">
        <v>482</v>
      </c>
      <c r="D13" s="188" t="s">
        <v>483</v>
      </c>
      <c r="E13" s="193" t="s">
        <v>461</v>
      </c>
      <c r="F13" s="163"/>
      <c r="G13" s="188"/>
      <c r="H13" s="188"/>
      <c r="I13" s="191"/>
      <c r="J13" s="163"/>
      <c r="K13" s="188"/>
      <c r="L13" s="188"/>
      <c r="M13" s="193"/>
      <c r="N13" s="163"/>
      <c r="O13" s="188"/>
      <c r="P13" s="188"/>
      <c r="Q13" s="185"/>
      <c r="R13" s="163"/>
      <c r="S13" s="188"/>
      <c r="T13" s="188"/>
      <c r="U13" s="185"/>
      <c r="V13" s="163"/>
      <c r="W13" s="188"/>
      <c r="X13" s="188"/>
      <c r="Y13" s="185"/>
      <c r="Z13" s="163"/>
      <c r="AA13" s="188"/>
      <c r="AB13" s="188"/>
      <c r="AC13" s="185"/>
      <c r="AE13" s="188"/>
      <c r="AF13" s="188"/>
      <c r="AG13" s="162"/>
    </row>
    <row r="14" spans="1:33" x14ac:dyDescent="0.2">
      <c r="A14" s="169">
        <v>12</v>
      </c>
      <c r="C14" s="161" t="s">
        <v>484</v>
      </c>
      <c r="D14" s="161" t="s">
        <v>485</v>
      </c>
      <c r="E14" s="191" t="s">
        <v>479</v>
      </c>
      <c r="F14" s="163"/>
      <c r="G14" s="161"/>
      <c r="H14" s="161"/>
      <c r="I14" s="191"/>
      <c r="J14" s="163"/>
      <c r="K14" s="161"/>
      <c r="L14" s="161"/>
      <c r="M14" s="191"/>
      <c r="N14" s="163"/>
      <c r="O14" s="161"/>
      <c r="P14" s="161"/>
      <c r="Q14" s="162"/>
      <c r="R14" s="163"/>
      <c r="S14" s="161"/>
      <c r="T14" s="161"/>
      <c r="U14" s="162"/>
      <c r="V14" s="163"/>
      <c r="W14" s="161"/>
      <c r="X14" s="161"/>
      <c r="Y14" s="162"/>
      <c r="Z14" s="163"/>
      <c r="AA14" s="161"/>
      <c r="AB14" s="161"/>
      <c r="AC14" s="162"/>
      <c r="AE14" s="161"/>
      <c r="AF14" s="161"/>
      <c r="AG14" s="162"/>
    </row>
    <row r="15" spans="1:33" x14ac:dyDescent="0.2">
      <c r="A15" s="169">
        <v>13</v>
      </c>
      <c r="C15" s="161" t="s">
        <v>486</v>
      </c>
      <c r="D15" s="161" t="s">
        <v>487</v>
      </c>
      <c r="E15" s="191" t="s">
        <v>461</v>
      </c>
      <c r="F15" s="163"/>
      <c r="G15" s="161"/>
      <c r="H15" s="161"/>
      <c r="I15" s="191"/>
      <c r="J15" s="163"/>
      <c r="K15" s="161"/>
      <c r="L15" s="161"/>
      <c r="M15" s="191"/>
      <c r="N15" s="163"/>
      <c r="O15" s="161"/>
      <c r="P15" s="161"/>
      <c r="Q15" s="162"/>
      <c r="R15" s="163"/>
      <c r="S15" s="161"/>
      <c r="T15" s="161"/>
      <c r="U15" s="162"/>
      <c r="V15" s="163"/>
      <c r="W15" s="161"/>
      <c r="X15" s="161"/>
      <c r="Y15" s="162"/>
      <c r="Z15" s="163"/>
      <c r="AA15" s="161"/>
      <c r="AB15" s="161"/>
      <c r="AC15" s="162"/>
    </row>
    <row r="16" spans="1:33" x14ac:dyDescent="0.2">
      <c r="A16" s="169">
        <v>14</v>
      </c>
      <c r="C16" s="161" t="s">
        <v>488</v>
      </c>
      <c r="D16" s="161" t="s">
        <v>489</v>
      </c>
      <c r="E16" s="191" t="s">
        <v>461</v>
      </c>
      <c r="F16" s="163"/>
      <c r="G16" s="161"/>
      <c r="H16" s="161"/>
      <c r="I16" s="191"/>
      <c r="J16" s="163"/>
      <c r="K16" s="161"/>
      <c r="L16" s="161"/>
      <c r="M16" s="191"/>
      <c r="N16" s="163"/>
      <c r="O16" s="161"/>
      <c r="P16" s="161"/>
      <c r="Q16" s="162"/>
      <c r="R16" s="163"/>
      <c r="S16" s="161"/>
      <c r="T16" s="161"/>
      <c r="U16" s="162"/>
      <c r="V16" s="163"/>
      <c r="W16" s="161"/>
      <c r="X16" s="161"/>
      <c r="Y16" s="162"/>
      <c r="Z16" s="163"/>
      <c r="AA16" s="161"/>
      <c r="AB16" s="161"/>
      <c r="AC16" s="162"/>
    </row>
    <row r="17" spans="1:29" x14ac:dyDescent="0.2">
      <c r="A17" s="169">
        <v>15</v>
      </c>
      <c r="C17" s="161" t="s">
        <v>490</v>
      </c>
      <c r="D17" s="161" t="s">
        <v>491</v>
      </c>
      <c r="E17" s="191" t="s">
        <v>479</v>
      </c>
      <c r="F17" s="163"/>
      <c r="G17" s="161"/>
      <c r="H17" s="161"/>
      <c r="I17" s="191"/>
      <c r="J17" s="163"/>
      <c r="K17" s="161"/>
      <c r="L17" s="161"/>
      <c r="M17" s="191"/>
      <c r="N17" s="163"/>
      <c r="O17" s="161"/>
      <c r="P17" s="161"/>
      <c r="Q17" s="162"/>
      <c r="R17" s="163"/>
      <c r="S17" s="161"/>
      <c r="T17" s="161"/>
      <c r="U17" s="162"/>
      <c r="V17" s="163"/>
      <c r="W17" s="161"/>
      <c r="X17" s="161"/>
      <c r="Y17" s="162"/>
      <c r="Z17" s="163"/>
      <c r="AA17" s="161"/>
      <c r="AB17" s="161"/>
      <c r="AC17" s="162"/>
    </row>
    <row r="18" spans="1:29" x14ac:dyDescent="0.2">
      <c r="A18" s="169">
        <v>16</v>
      </c>
      <c r="C18" s="161" t="s">
        <v>492</v>
      </c>
      <c r="D18" s="161" t="s">
        <v>493</v>
      </c>
      <c r="E18" s="191" t="s">
        <v>472</v>
      </c>
      <c r="F18" s="163"/>
      <c r="G18" s="161"/>
      <c r="H18" s="161"/>
      <c r="I18" s="191"/>
      <c r="J18" s="163"/>
      <c r="K18" s="161"/>
      <c r="L18" s="161"/>
      <c r="M18" s="191"/>
      <c r="N18" s="163"/>
      <c r="O18" s="161"/>
      <c r="P18" s="161"/>
      <c r="Q18" s="162"/>
      <c r="R18" s="163"/>
      <c r="S18" s="161"/>
      <c r="T18" s="161"/>
      <c r="U18" s="162"/>
      <c r="V18" s="163"/>
      <c r="W18" s="161"/>
      <c r="X18" s="161"/>
      <c r="Y18" s="162"/>
      <c r="Z18" s="163"/>
      <c r="AA18" s="161"/>
      <c r="AB18" s="161"/>
      <c r="AC18" s="162"/>
    </row>
    <row r="19" spans="1:29" x14ac:dyDescent="0.2">
      <c r="A19" s="169">
        <v>17</v>
      </c>
      <c r="C19" s="161" t="s">
        <v>494</v>
      </c>
      <c r="D19" s="161" t="s">
        <v>495</v>
      </c>
      <c r="E19" s="191" t="s">
        <v>472</v>
      </c>
      <c r="F19" s="163"/>
      <c r="G19" s="161"/>
      <c r="H19" s="161"/>
      <c r="I19" s="191"/>
      <c r="J19" s="163"/>
      <c r="K19" s="161"/>
      <c r="L19" s="161"/>
      <c r="M19" s="191"/>
      <c r="N19" s="163"/>
      <c r="O19" s="161"/>
      <c r="P19" s="161"/>
      <c r="Q19" s="162"/>
      <c r="R19" s="163"/>
      <c r="S19" s="161"/>
      <c r="T19" s="161"/>
      <c r="U19" s="162"/>
      <c r="V19" s="163"/>
      <c r="W19" s="161"/>
      <c r="X19" s="161"/>
      <c r="Y19" s="162"/>
      <c r="Z19" s="163"/>
      <c r="AA19" s="161"/>
      <c r="AB19" s="161"/>
      <c r="AC19" s="162"/>
    </row>
    <row r="20" spans="1:29" x14ac:dyDescent="0.2">
      <c r="A20" s="169">
        <v>18</v>
      </c>
      <c r="C20" s="161" t="s">
        <v>496</v>
      </c>
      <c r="D20" s="161" t="s">
        <v>497</v>
      </c>
      <c r="E20" s="191" t="s">
        <v>479</v>
      </c>
      <c r="F20" s="163"/>
      <c r="G20" s="161"/>
      <c r="H20" s="161"/>
      <c r="I20" s="191"/>
      <c r="J20" s="163"/>
      <c r="K20" s="161"/>
      <c r="L20" s="161"/>
      <c r="M20" s="191"/>
      <c r="N20" s="163"/>
      <c r="O20" s="161"/>
      <c r="P20" s="161"/>
      <c r="Q20" s="162"/>
      <c r="R20" s="163"/>
      <c r="S20" s="161"/>
      <c r="T20" s="161"/>
      <c r="U20" s="162"/>
      <c r="V20" s="163"/>
      <c r="W20" s="161"/>
      <c r="X20" s="161"/>
      <c r="Y20" s="162"/>
      <c r="Z20" s="163"/>
      <c r="AA20" s="161"/>
      <c r="AB20" s="161"/>
      <c r="AC20" s="162"/>
    </row>
    <row r="21" spans="1:29" x14ac:dyDescent="0.2">
      <c r="A21" s="169">
        <v>19</v>
      </c>
      <c r="C21" s="161" t="s">
        <v>498</v>
      </c>
      <c r="D21" s="161" t="s">
        <v>499</v>
      </c>
      <c r="E21" s="191" t="s">
        <v>461</v>
      </c>
      <c r="F21" s="163"/>
      <c r="G21" s="161"/>
      <c r="H21" s="161"/>
      <c r="I21" s="162"/>
      <c r="J21" s="163"/>
      <c r="K21" s="161"/>
      <c r="L21" s="161"/>
      <c r="M21" s="191"/>
      <c r="N21" s="163"/>
      <c r="O21" s="161"/>
      <c r="P21" s="161"/>
      <c r="Q21" s="162"/>
      <c r="R21" s="163"/>
      <c r="S21" s="161"/>
      <c r="T21" s="161"/>
      <c r="U21" s="162"/>
      <c r="V21" s="163"/>
      <c r="W21" s="161"/>
      <c r="X21" s="161"/>
      <c r="Y21" s="162"/>
      <c r="Z21" s="163"/>
      <c r="AA21" s="161"/>
      <c r="AB21" s="161"/>
      <c r="AC21" s="162"/>
    </row>
    <row r="22" spans="1:29" ht="13.5" thickBot="1" x14ac:dyDescent="0.25">
      <c r="A22" s="169">
        <v>20</v>
      </c>
      <c r="C22" s="186" t="s">
        <v>500</v>
      </c>
      <c r="D22" s="186" t="s">
        <v>501</v>
      </c>
      <c r="E22" s="192" t="s">
        <v>472</v>
      </c>
      <c r="F22" s="163"/>
      <c r="G22" s="186"/>
      <c r="H22" s="186"/>
      <c r="I22" s="187"/>
      <c r="J22" s="163"/>
      <c r="K22" s="186"/>
      <c r="L22" s="186"/>
      <c r="M22" s="192"/>
      <c r="N22" s="163"/>
      <c r="O22" s="186"/>
      <c r="P22" s="186"/>
      <c r="Q22" s="187"/>
      <c r="R22" s="163"/>
      <c r="S22" s="186"/>
      <c r="T22" s="186"/>
      <c r="U22" s="187"/>
      <c r="V22" s="163"/>
      <c r="W22" s="178"/>
      <c r="X22" s="178"/>
      <c r="Y22" s="179"/>
      <c r="Z22" s="163"/>
      <c r="AA22" s="178"/>
      <c r="AB22" s="178"/>
      <c r="AC22" s="179"/>
    </row>
    <row r="23" spans="1:29" x14ac:dyDescent="0.2">
      <c r="A23" s="169">
        <v>21</v>
      </c>
      <c r="C23" s="188" t="s">
        <v>502</v>
      </c>
      <c r="D23" s="188" t="s">
        <v>503</v>
      </c>
      <c r="E23" s="193" t="s">
        <v>472</v>
      </c>
      <c r="F23" s="163"/>
      <c r="G23" s="188"/>
      <c r="H23" s="188"/>
      <c r="I23" s="185"/>
      <c r="J23" s="163"/>
      <c r="K23" s="188"/>
      <c r="L23" s="188"/>
      <c r="M23" s="193"/>
      <c r="N23" s="163"/>
      <c r="O23" s="188"/>
      <c r="P23" s="188"/>
      <c r="Q23" s="185"/>
      <c r="R23" s="163"/>
      <c r="S23" s="188"/>
      <c r="T23" s="188"/>
      <c r="U23" s="185"/>
      <c r="V23" s="163"/>
      <c r="W23" s="178"/>
      <c r="X23" s="178"/>
      <c r="Y23" s="179"/>
      <c r="Z23" s="163"/>
      <c r="AA23" s="178"/>
      <c r="AB23" s="178"/>
      <c r="AC23" s="179"/>
    </row>
    <row r="24" spans="1:29" x14ac:dyDescent="0.2">
      <c r="C24" s="165"/>
      <c r="D24" s="165"/>
      <c r="E24" s="167"/>
      <c r="F24" s="165"/>
      <c r="I24" s="154"/>
      <c r="J24" s="165"/>
      <c r="K24" s="165"/>
      <c r="L24" s="165"/>
      <c r="M24" s="167"/>
      <c r="N24" s="165"/>
      <c r="O24" s="165"/>
      <c r="P24" s="165"/>
      <c r="Q24" s="167"/>
      <c r="R24" s="165"/>
      <c r="S24" s="165"/>
      <c r="T24" s="165"/>
      <c r="U24" s="166"/>
      <c r="V24" s="165"/>
      <c r="W24" s="168"/>
      <c r="X24" s="165"/>
      <c r="Y24" s="168"/>
      <c r="Z24" s="165"/>
      <c r="AA24" s="165"/>
      <c r="AB24" s="165"/>
      <c r="AC24" s="166"/>
    </row>
    <row r="25" spans="1:29" x14ac:dyDescent="0.2">
      <c r="C25" s="157" t="s">
        <v>36</v>
      </c>
      <c r="D25" s="158">
        <v>45307</v>
      </c>
      <c r="G25" s="157" t="s">
        <v>1</v>
      </c>
      <c r="H25" s="158">
        <v>45321</v>
      </c>
      <c r="K25" s="157" t="s">
        <v>41</v>
      </c>
      <c r="L25" s="158">
        <v>45335</v>
      </c>
      <c r="O25" s="157" t="s">
        <v>282</v>
      </c>
      <c r="P25" s="158">
        <v>45349</v>
      </c>
      <c r="S25" s="157" t="s">
        <v>267</v>
      </c>
      <c r="T25" s="158">
        <v>45363</v>
      </c>
      <c r="W25" s="157" t="s">
        <v>281</v>
      </c>
      <c r="X25" s="158">
        <v>45377</v>
      </c>
      <c r="AA25" s="157" t="s">
        <v>5</v>
      </c>
      <c r="AB25" s="158">
        <v>45398</v>
      </c>
    </row>
    <row r="26" spans="1:29" x14ac:dyDescent="0.2">
      <c r="A26" s="169">
        <v>1</v>
      </c>
      <c r="C26" s="161" t="s">
        <v>460</v>
      </c>
      <c r="D26" s="161" t="s">
        <v>469</v>
      </c>
      <c r="E26" s="191" t="s">
        <v>461</v>
      </c>
      <c r="F26" s="163"/>
      <c r="G26" s="161" t="s">
        <v>463</v>
      </c>
      <c r="H26" s="161" t="s">
        <v>465</v>
      </c>
      <c r="I26" s="191" t="s">
        <v>479</v>
      </c>
      <c r="J26" s="163"/>
      <c r="K26" s="161"/>
      <c r="L26" s="161"/>
      <c r="M26" s="191"/>
      <c r="N26" s="163"/>
      <c r="O26" s="161"/>
      <c r="P26" s="161"/>
      <c r="Q26" s="191"/>
      <c r="R26" s="180"/>
      <c r="S26" s="161"/>
      <c r="T26" s="161"/>
      <c r="U26" s="162"/>
      <c r="V26" s="163"/>
      <c r="W26" s="161"/>
      <c r="X26" s="161"/>
      <c r="Y26" s="191"/>
      <c r="Z26" s="178"/>
      <c r="AA26" s="161"/>
      <c r="AB26" s="161"/>
      <c r="AC26" s="162"/>
    </row>
    <row r="27" spans="1:29" x14ac:dyDescent="0.2">
      <c r="A27" s="169">
        <v>2</v>
      </c>
      <c r="C27" s="161" t="s">
        <v>465</v>
      </c>
      <c r="D27" s="161" t="s">
        <v>470</v>
      </c>
      <c r="E27" s="191" t="s">
        <v>472</v>
      </c>
      <c r="F27" s="163"/>
      <c r="G27" s="161" t="s">
        <v>462</v>
      </c>
      <c r="H27" s="161" t="s">
        <v>504</v>
      </c>
      <c r="I27" s="191" t="s">
        <v>472</v>
      </c>
      <c r="J27" s="163"/>
      <c r="K27" s="161"/>
      <c r="L27" s="161"/>
      <c r="M27" s="191"/>
      <c r="N27" s="163"/>
      <c r="O27" s="161"/>
      <c r="P27" s="161"/>
      <c r="Q27" s="191"/>
      <c r="R27" s="180"/>
      <c r="S27" s="161"/>
      <c r="T27" s="161"/>
      <c r="U27" s="191"/>
      <c r="V27" s="163"/>
      <c r="W27" s="161"/>
      <c r="X27" s="161"/>
      <c r="Y27" s="191"/>
      <c r="Z27" s="178"/>
      <c r="AA27" s="161"/>
      <c r="AB27" s="161"/>
      <c r="AC27" s="162"/>
    </row>
    <row r="28" spans="1:29" x14ac:dyDescent="0.2">
      <c r="A28" s="169">
        <v>3</v>
      </c>
      <c r="C28" s="161" t="s">
        <v>467</v>
      </c>
      <c r="D28" s="161" t="s">
        <v>462</v>
      </c>
      <c r="E28" s="191" t="s">
        <v>461</v>
      </c>
      <c r="F28" s="163"/>
      <c r="G28" s="161" t="s">
        <v>470</v>
      </c>
      <c r="H28" s="161" t="s">
        <v>467</v>
      </c>
      <c r="I28" s="191" t="s">
        <v>472</v>
      </c>
      <c r="J28" s="163"/>
      <c r="K28" s="161"/>
      <c r="L28" s="161"/>
      <c r="M28" s="191"/>
      <c r="N28" s="163"/>
      <c r="O28" s="161"/>
      <c r="P28" s="161"/>
      <c r="Q28" s="191"/>
      <c r="R28" s="180"/>
      <c r="S28" s="161"/>
      <c r="T28" s="161"/>
      <c r="U28" s="191"/>
      <c r="V28" s="163"/>
      <c r="W28" s="161"/>
      <c r="X28" s="161"/>
      <c r="Y28" s="191"/>
      <c r="Z28" s="178"/>
      <c r="AA28" s="161"/>
      <c r="AB28" s="161"/>
      <c r="AC28" s="193"/>
    </row>
    <row r="29" spans="1:29" x14ac:dyDescent="0.2">
      <c r="A29" s="169">
        <v>4</v>
      </c>
      <c r="C29" s="161" t="s">
        <v>464</v>
      </c>
      <c r="D29" s="161" t="s">
        <v>466</v>
      </c>
      <c r="E29" s="191" t="s">
        <v>479</v>
      </c>
      <c r="F29" s="163"/>
      <c r="G29" s="161" t="s">
        <v>475</v>
      </c>
      <c r="H29" s="161" t="s">
        <v>460</v>
      </c>
      <c r="I29" s="191" t="s">
        <v>472</v>
      </c>
      <c r="J29" s="163"/>
      <c r="K29" s="161"/>
      <c r="L29" s="161"/>
      <c r="M29" s="191"/>
      <c r="N29" s="163"/>
      <c r="O29" s="161"/>
      <c r="P29" s="161"/>
      <c r="Q29" s="162"/>
      <c r="R29" s="163"/>
      <c r="S29" s="161"/>
      <c r="T29" s="161"/>
      <c r="U29" s="191"/>
      <c r="V29" s="163"/>
      <c r="W29" s="161"/>
      <c r="X29" s="161"/>
      <c r="Y29" s="191"/>
      <c r="Z29" s="178"/>
      <c r="AA29" s="161"/>
      <c r="AB29" s="161"/>
      <c r="AC29" s="162"/>
    </row>
    <row r="30" spans="1:29" x14ac:dyDescent="0.2">
      <c r="A30" s="169">
        <v>5</v>
      </c>
      <c r="C30" s="161" t="s">
        <v>474</v>
      </c>
      <c r="D30" s="161" t="s">
        <v>459</v>
      </c>
      <c r="E30" s="191" t="s">
        <v>461</v>
      </c>
      <c r="F30" s="163"/>
      <c r="G30" s="161" t="s">
        <v>459</v>
      </c>
      <c r="H30" s="161" t="s">
        <v>512</v>
      </c>
      <c r="I30" s="191" t="s">
        <v>461</v>
      </c>
      <c r="J30" s="163"/>
      <c r="K30" s="161"/>
      <c r="L30" s="161"/>
      <c r="M30" s="191"/>
      <c r="N30" s="163"/>
      <c r="O30" s="161"/>
      <c r="P30" s="161"/>
      <c r="Q30" s="191"/>
      <c r="R30" s="163"/>
      <c r="S30" s="161"/>
      <c r="T30" s="161"/>
      <c r="U30" s="191"/>
      <c r="V30" s="163"/>
      <c r="W30" s="161"/>
      <c r="X30" s="161"/>
      <c r="Y30" s="191"/>
      <c r="Z30" s="178"/>
      <c r="AA30" s="161"/>
      <c r="AB30" s="161"/>
      <c r="AC30" s="191"/>
    </row>
    <row r="31" spans="1:29" x14ac:dyDescent="0.2">
      <c r="A31" s="169">
        <v>6</v>
      </c>
      <c r="C31" s="161" t="s">
        <v>463</v>
      </c>
      <c r="D31" s="161" t="s">
        <v>468</v>
      </c>
      <c r="E31" s="191" t="s">
        <v>472</v>
      </c>
      <c r="F31" s="163"/>
      <c r="G31" s="161" t="s">
        <v>480</v>
      </c>
      <c r="H31" s="161" t="s">
        <v>464</v>
      </c>
      <c r="I31" s="191" t="s">
        <v>472</v>
      </c>
      <c r="J31" s="163"/>
      <c r="K31" s="161"/>
      <c r="L31" s="161"/>
      <c r="M31" s="191"/>
      <c r="N31" s="163"/>
      <c r="O31" s="161"/>
      <c r="P31" s="161"/>
      <c r="Q31" s="191"/>
      <c r="R31" s="163"/>
      <c r="S31" s="161"/>
      <c r="T31" s="161"/>
      <c r="U31" s="162"/>
      <c r="V31" s="163"/>
      <c r="W31" s="161"/>
      <c r="X31" s="161"/>
      <c r="Y31" s="162"/>
      <c r="Z31" s="178"/>
      <c r="AA31" s="161"/>
      <c r="AB31" s="161"/>
      <c r="AC31" s="191"/>
    </row>
    <row r="32" spans="1:29" x14ac:dyDescent="0.2">
      <c r="A32" s="169">
        <v>7</v>
      </c>
      <c r="C32" s="161" t="s">
        <v>478</v>
      </c>
      <c r="D32" s="161" t="s">
        <v>475</v>
      </c>
      <c r="E32" s="191" t="s">
        <v>461</v>
      </c>
      <c r="F32" s="163"/>
      <c r="G32" s="161" t="s">
        <v>522</v>
      </c>
      <c r="H32" s="161" t="s">
        <v>471</v>
      </c>
      <c r="I32" s="191" t="s">
        <v>472</v>
      </c>
      <c r="J32" s="163"/>
      <c r="K32" s="161"/>
      <c r="L32" s="161"/>
      <c r="M32" s="191"/>
      <c r="N32" s="163"/>
      <c r="O32" s="161"/>
      <c r="P32" s="161"/>
      <c r="Q32" s="191"/>
      <c r="R32" s="163"/>
      <c r="S32" s="161"/>
      <c r="T32" s="161"/>
      <c r="U32" s="191"/>
      <c r="V32" s="163"/>
      <c r="W32" s="161"/>
      <c r="X32" s="161"/>
      <c r="Y32" s="191"/>
      <c r="Z32" s="178"/>
      <c r="AA32" s="161"/>
      <c r="AB32" s="161"/>
      <c r="AC32" s="193"/>
    </row>
    <row r="33" spans="1:29" x14ac:dyDescent="0.2">
      <c r="A33" s="169">
        <v>8</v>
      </c>
      <c r="C33" s="161" t="s">
        <v>504</v>
      </c>
      <c r="D33" s="161" t="s">
        <v>477</v>
      </c>
      <c r="E33" s="191" t="s">
        <v>472</v>
      </c>
      <c r="F33" s="163"/>
      <c r="G33" s="161" t="s">
        <v>523</v>
      </c>
      <c r="H33" s="161" t="s">
        <v>474</v>
      </c>
      <c r="I33" s="191" t="s">
        <v>472</v>
      </c>
      <c r="J33" s="163"/>
      <c r="K33" s="161"/>
      <c r="L33" s="161"/>
      <c r="M33" s="191"/>
      <c r="N33" s="163"/>
      <c r="O33" s="161"/>
      <c r="P33" s="161"/>
      <c r="Q33" s="162"/>
      <c r="R33" s="163"/>
      <c r="S33" s="161"/>
      <c r="T33" s="161"/>
      <c r="U33" s="191"/>
      <c r="V33" s="163"/>
      <c r="W33" s="161"/>
      <c r="X33" s="161"/>
      <c r="Y33" s="191"/>
      <c r="Z33" s="178"/>
      <c r="AA33" s="161"/>
      <c r="AB33" s="161"/>
      <c r="AC33" s="191"/>
    </row>
    <row r="34" spans="1:29" x14ac:dyDescent="0.2">
      <c r="A34" s="169">
        <v>9</v>
      </c>
      <c r="C34" s="161" t="s">
        <v>471</v>
      </c>
      <c r="D34" s="161" t="s">
        <v>487</v>
      </c>
      <c r="E34" s="191" t="s">
        <v>479</v>
      </c>
      <c r="F34" s="163"/>
      <c r="G34" s="161" t="s">
        <v>482</v>
      </c>
      <c r="H34" s="161" t="s">
        <v>492</v>
      </c>
      <c r="I34" s="191" t="s">
        <v>472</v>
      </c>
      <c r="J34" s="163"/>
      <c r="K34" s="161"/>
      <c r="L34" s="161"/>
      <c r="M34" s="191"/>
      <c r="N34" s="163"/>
      <c r="O34" s="161"/>
      <c r="P34" s="161"/>
      <c r="Q34" s="162"/>
      <c r="R34" s="163"/>
      <c r="S34" s="161"/>
      <c r="T34" s="161"/>
      <c r="U34" s="162"/>
      <c r="V34" s="163"/>
      <c r="W34" s="161"/>
      <c r="X34" s="161"/>
      <c r="Y34" s="162"/>
      <c r="Z34" s="178"/>
      <c r="AA34" s="161"/>
      <c r="AB34" s="161"/>
      <c r="AC34" s="162"/>
    </row>
    <row r="35" spans="1:29" ht="13.5" thickBot="1" x14ac:dyDescent="0.25">
      <c r="A35" s="169">
        <v>10</v>
      </c>
      <c r="C35" s="186" t="s">
        <v>481</v>
      </c>
      <c r="D35" s="186" t="s">
        <v>500</v>
      </c>
      <c r="E35" s="192" t="s">
        <v>472</v>
      </c>
      <c r="F35" s="163"/>
      <c r="G35" s="186" t="s">
        <v>483</v>
      </c>
      <c r="H35" s="186" t="s">
        <v>489</v>
      </c>
      <c r="I35" s="192" t="s">
        <v>461</v>
      </c>
      <c r="J35" s="163"/>
      <c r="K35" s="186"/>
      <c r="L35" s="186"/>
      <c r="M35" s="192"/>
      <c r="N35" s="163"/>
      <c r="O35" s="186"/>
      <c r="P35" s="186"/>
      <c r="Q35" s="187"/>
      <c r="R35" s="163"/>
      <c r="S35" s="186"/>
      <c r="T35" s="186"/>
      <c r="U35" s="162"/>
      <c r="V35" s="163"/>
      <c r="W35" s="186"/>
      <c r="X35" s="186"/>
      <c r="Y35" s="187"/>
      <c r="Z35" s="178"/>
      <c r="AA35" s="186"/>
      <c r="AB35" s="186"/>
      <c r="AC35" s="187"/>
    </row>
    <row r="36" spans="1:29" x14ac:dyDescent="0.2">
      <c r="A36" s="169">
        <v>11</v>
      </c>
      <c r="C36" s="188" t="s">
        <v>499</v>
      </c>
      <c r="D36" s="188" t="s">
        <v>473</v>
      </c>
      <c r="E36" s="193" t="s">
        <v>461</v>
      </c>
      <c r="F36" s="163"/>
      <c r="G36" s="188" t="s">
        <v>481</v>
      </c>
      <c r="H36" s="188" t="s">
        <v>473</v>
      </c>
      <c r="I36" s="193" t="s">
        <v>472</v>
      </c>
      <c r="J36" s="163"/>
      <c r="K36" s="188"/>
      <c r="L36" s="188"/>
      <c r="M36" s="193"/>
      <c r="N36" s="163"/>
      <c r="O36" s="188"/>
      <c r="P36" s="188"/>
      <c r="Q36" s="191"/>
      <c r="R36" s="163"/>
      <c r="S36" s="188"/>
      <c r="T36" s="188"/>
      <c r="U36" s="191"/>
      <c r="V36" s="163"/>
      <c r="W36" s="188"/>
      <c r="X36" s="188"/>
      <c r="Y36" s="193"/>
      <c r="Z36" s="178"/>
      <c r="AA36" s="210"/>
      <c r="AB36" s="188"/>
      <c r="AC36" s="162"/>
    </row>
    <row r="37" spans="1:29" x14ac:dyDescent="0.2">
      <c r="A37" s="169">
        <v>12</v>
      </c>
      <c r="C37" s="161" t="s">
        <v>476</v>
      </c>
      <c r="D37" s="161" t="s">
        <v>494</v>
      </c>
      <c r="E37" s="191" t="s">
        <v>472</v>
      </c>
      <c r="F37" s="178"/>
      <c r="G37" s="161" t="s">
        <v>487</v>
      </c>
      <c r="H37" s="161" t="s">
        <v>478</v>
      </c>
      <c r="I37" s="191" t="s">
        <v>472</v>
      </c>
      <c r="J37" s="178"/>
      <c r="K37" s="161"/>
      <c r="L37" s="161"/>
      <c r="M37" s="191"/>
      <c r="N37" s="163"/>
      <c r="O37" s="161"/>
      <c r="P37" s="161"/>
      <c r="Q37" s="162"/>
      <c r="R37" s="163"/>
      <c r="S37" s="161"/>
      <c r="T37" s="161"/>
      <c r="U37" s="162"/>
      <c r="V37" s="163"/>
      <c r="W37" s="161"/>
      <c r="X37" s="161"/>
      <c r="Y37" s="191"/>
      <c r="Z37" s="163"/>
      <c r="AA37" s="161"/>
      <c r="AB37" s="161"/>
      <c r="AC37" s="191"/>
    </row>
    <row r="38" spans="1:29" x14ac:dyDescent="0.2">
      <c r="A38" s="169">
        <v>13</v>
      </c>
      <c r="C38" s="161" t="s">
        <v>489</v>
      </c>
      <c r="D38" s="161" t="s">
        <v>484</v>
      </c>
      <c r="E38" s="191" t="s">
        <v>472</v>
      </c>
      <c r="F38" s="178"/>
      <c r="G38" s="161" t="s">
        <v>513</v>
      </c>
      <c r="H38" s="161" t="s">
        <v>477</v>
      </c>
      <c r="I38" s="191" t="s">
        <v>472</v>
      </c>
      <c r="J38" s="178"/>
      <c r="K38" s="161"/>
      <c r="L38" s="161"/>
      <c r="M38" s="191"/>
      <c r="N38" s="163"/>
      <c r="O38" s="161"/>
      <c r="P38" s="161"/>
      <c r="Q38" s="162"/>
      <c r="R38" s="163"/>
      <c r="S38" s="161"/>
      <c r="T38" s="161"/>
      <c r="U38" s="191"/>
      <c r="V38" s="163"/>
      <c r="W38" s="161"/>
      <c r="X38" s="161"/>
      <c r="Y38" s="162"/>
      <c r="Z38" s="163"/>
      <c r="AA38" s="161"/>
      <c r="AB38" s="161"/>
      <c r="AC38" s="162"/>
    </row>
    <row r="39" spans="1:29" x14ac:dyDescent="0.2">
      <c r="A39" s="169">
        <v>14</v>
      </c>
      <c r="C39" s="161" t="s">
        <v>491</v>
      </c>
      <c r="D39" s="161" t="s">
        <v>505</v>
      </c>
      <c r="E39" s="191" t="s">
        <v>479</v>
      </c>
      <c r="F39" s="178"/>
      <c r="G39" s="161" t="s">
        <v>486</v>
      </c>
      <c r="H39" s="161" t="s">
        <v>494</v>
      </c>
      <c r="I39" s="191" t="s">
        <v>472</v>
      </c>
      <c r="J39" s="178"/>
      <c r="K39" s="164"/>
      <c r="L39" s="161"/>
      <c r="M39" s="191"/>
      <c r="N39" s="178"/>
      <c r="O39" s="161"/>
      <c r="P39" s="161"/>
      <c r="Q39" s="204"/>
      <c r="R39" s="178"/>
      <c r="S39" s="161"/>
      <c r="T39" s="161"/>
      <c r="U39" s="162"/>
      <c r="V39" s="178"/>
      <c r="W39" s="161"/>
      <c r="X39" s="161"/>
      <c r="Y39" s="162"/>
      <c r="AA39" s="161"/>
      <c r="AB39" s="161"/>
      <c r="AC39" s="162"/>
    </row>
    <row r="40" spans="1:29" x14ac:dyDescent="0.2">
      <c r="A40" s="169">
        <v>15</v>
      </c>
      <c r="C40" s="161" t="s">
        <v>497</v>
      </c>
      <c r="D40" s="161" t="s">
        <v>492</v>
      </c>
      <c r="E40" s="191" t="s">
        <v>461</v>
      </c>
      <c r="F40" s="178"/>
      <c r="G40" s="161" t="s">
        <v>524</v>
      </c>
      <c r="H40" s="161" t="s">
        <v>491</v>
      </c>
      <c r="I40" s="191" t="s">
        <v>472</v>
      </c>
      <c r="J40" s="178"/>
      <c r="K40" s="161"/>
      <c r="L40" s="161"/>
      <c r="M40" s="191"/>
      <c r="N40" s="178"/>
      <c r="O40" s="161"/>
      <c r="P40" s="161"/>
      <c r="Q40" s="204"/>
      <c r="R40" s="178"/>
      <c r="S40" s="161"/>
      <c r="T40" s="161"/>
      <c r="U40" s="191"/>
      <c r="V40" s="178"/>
      <c r="W40" s="161"/>
      <c r="X40" s="161"/>
      <c r="Y40" s="162"/>
      <c r="AA40" s="161"/>
      <c r="AB40" s="161"/>
      <c r="AC40" s="191"/>
    </row>
    <row r="41" spans="1:29" x14ac:dyDescent="0.2">
      <c r="A41" s="169">
        <v>16</v>
      </c>
      <c r="C41" s="161" t="s">
        <v>485</v>
      </c>
      <c r="D41" s="161" t="s">
        <v>506</v>
      </c>
      <c r="E41" s="191" t="s">
        <v>479</v>
      </c>
      <c r="F41" s="178"/>
      <c r="G41" s="161" t="s">
        <v>498</v>
      </c>
      <c r="H41" s="161" t="s">
        <v>495</v>
      </c>
      <c r="I41" s="191" t="s">
        <v>472</v>
      </c>
      <c r="J41" s="178"/>
      <c r="K41" s="161"/>
      <c r="L41" s="161"/>
      <c r="M41" s="191"/>
      <c r="N41" s="178"/>
      <c r="O41" s="161"/>
      <c r="P41" s="161"/>
      <c r="Q41" s="204"/>
      <c r="R41" s="178"/>
      <c r="S41" s="161"/>
      <c r="T41" s="161"/>
      <c r="U41" s="162"/>
      <c r="V41" s="178"/>
      <c r="W41" s="161"/>
      <c r="X41" s="161"/>
      <c r="Y41" s="162"/>
      <c r="AA41" s="161"/>
      <c r="AB41" s="161"/>
      <c r="AC41" s="193"/>
    </row>
    <row r="42" spans="1:29" x14ac:dyDescent="0.2">
      <c r="A42" s="169">
        <v>17</v>
      </c>
      <c r="C42" s="161" t="s">
        <v>507</v>
      </c>
      <c r="D42" s="161" t="s">
        <v>488</v>
      </c>
      <c r="E42" s="191" t="s">
        <v>479</v>
      </c>
      <c r="F42" s="178"/>
      <c r="G42" s="161" t="s">
        <v>506</v>
      </c>
      <c r="H42" s="161" t="s">
        <v>502</v>
      </c>
      <c r="I42" s="191" t="s">
        <v>472</v>
      </c>
      <c r="J42" s="178"/>
      <c r="K42" s="161"/>
      <c r="L42" s="161"/>
      <c r="M42" s="191"/>
      <c r="N42" s="178"/>
      <c r="O42" s="161"/>
      <c r="P42" s="161"/>
      <c r="Q42" s="204"/>
      <c r="R42" s="178"/>
      <c r="S42" s="161"/>
      <c r="T42" s="161"/>
      <c r="U42" s="191"/>
      <c r="V42" s="178"/>
      <c r="W42" s="161"/>
      <c r="X42" s="161"/>
      <c r="Y42" s="162"/>
      <c r="AA42" s="161"/>
      <c r="AB42" s="161"/>
      <c r="AC42" s="191"/>
    </row>
    <row r="43" spans="1:29" x14ac:dyDescent="0.2">
      <c r="A43" s="169">
        <v>18</v>
      </c>
      <c r="C43" s="161" t="s">
        <v>495</v>
      </c>
      <c r="D43" s="161" t="s">
        <v>493</v>
      </c>
      <c r="E43" s="191" t="s">
        <v>472</v>
      </c>
      <c r="F43" s="178"/>
      <c r="G43" s="161" t="s">
        <v>500</v>
      </c>
      <c r="H43" s="161" t="s">
        <v>490</v>
      </c>
      <c r="I43" s="191" t="s">
        <v>472</v>
      </c>
      <c r="J43" s="178"/>
      <c r="K43" s="161"/>
      <c r="L43" s="161"/>
      <c r="M43" s="191"/>
      <c r="N43" s="178"/>
      <c r="O43" s="161"/>
      <c r="P43" s="161"/>
      <c r="Q43" s="204"/>
      <c r="R43" s="178"/>
      <c r="S43" s="161"/>
      <c r="T43" s="161"/>
      <c r="U43" s="191"/>
      <c r="V43" s="178"/>
      <c r="W43" s="161"/>
      <c r="X43" s="161"/>
      <c r="Y43" s="162"/>
      <c r="AA43" s="161"/>
      <c r="AB43" s="161"/>
      <c r="AC43" s="193"/>
    </row>
    <row r="44" spans="1:29" x14ac:dyDescent="0.2">
      <c r="A44" s="169">
        <v>19</v>
      </c>
      <c r="C44" s="164" t="s">
        <v>501</v>
      </c>
      <c r="D44" s="164" t="s">
        <v>486</v>
      </c>
      <c r="E44" s="169" t="s">
        <v>461</v>
      </c>
      <c r="G44" s="161" t="s">
        <v>503</v>
      </c>
      <c r="H44" s="161" t="s">
        <v>507</v>
      </c>
      <c r="I44" s="191" t="s">
        <v>479</v>
      </c>
      <c r="K44" s="164"/>
      <c r="L44" s="164"/>
      <c r="M44" s="191"/>
      <c r="O44" s="164"/>
      <c r="P44" s="164"/>
      <c r="Q44" s="169"/>
      <c r="S44" s="164"/>
      <c r="T44" s="164"/>
      <c r="U44" s="162"/>
      <c r="W44" s="205"/>
      <c r="X44" s="205"/>
      <c r="Y44" s="193"/>
    </row>
    <row r="45" spans="1:29" ht="13.5" thickBot="1" x14ac:dyDescent="0.25">
      <c r="A45" s="169">
        <v>20</v>
      </c>
      <c r="C45" s="206" t="s">
        <v>512</v>
      </c>
      <c r="D45" s="206" t="s">
        <v>483</v>
      </c>
      <c r="E45" s="192" t="s">
        <v>472</v>
      </c>
      <c r="G45" s="186" t="s">
        <v>525</v>
      </c>
      <c r="H45" s="186" t="s">
        <v>488</v>
      </c>
      <c r="I45" s="192" t="s">
        <v>461</v>
      </c>
      <c r="K45" s="206"/>
      <c r="L45" s="206"/>
      <c r="M45" s="192"/>
      <c r="O45" s="206"/>
      <c r="P45" s="206"/>
      <c r="Q45" s="207"/>
      <c r="S45" s="206"/>
      <c r="T45" s="206"/>
      <c r="U45" s="162"/>
      <c r="W45" s="206"/>
      <c r="X45" s="206"/>
      <c r="Y45" s="192"/>
    </row>
    <row r="46" spans="1:29" x14ac:dyDescent="0.2">
      <c r="E46" s="21"/>
      <c r="G46" s="188" t="s">
        <v>497</v>
      </c>
      <c r="H46" s="188" t="s">
        <v>514</v>
      </c>
      <c r="I46" s="193" t="s">
        <v>461</v>
      </c>
    </row>
    <row r="47" spans="1:29" x14ac:dyDescent="0.2">
      <c r="G47" s="161" t="s">
        <v>505</v>
      </c>
      <c r="H47" s="161" t="s">
        <v>511</v>
      </c>
      <c r="I47" s="191" t="s">
        <v>479</v>
      </c>
    </row>
    <row r="48" spans="1:29" x14ac:dyDescent="0.2">
      <c r="G48" s="161" t="s">
        <v>501</v>
      </c>
      <c r="H48" s="161"/>
      <c r="I48" s="162" t="s">
        <v>526</v>
      </c>
    </row>
  </sheetData>
  <conditionalFormatting sqref="O3:Y45">
    <cfRule type="cellIs" dxfId="44" priority="108" operator="equal">
      <formula>"Boháč"</formula>
    </cfRule>
  </conditionalFormatting>
  <conditionalFormatting sqref="O3:AG41 AA40:AB42">
    <cfRule type="cellIs" dxfId="43" priority="106" operator="equal">
      <formula>"Boháč"</formula>
    </cfRule>
  </conditionalFormatting>
  <conditionalFormatting sqref="O2:AH45">
    <cfRule type="cellIs" dxfId="42" priority="111" operator="equal">
      <formula>"Chlebek"</formula>
    </cfRule>
    <cfRule type="cellIs" dxfId="41" priority="113" operator="equal">
      <formula>"Kubala"</formula>
    </cfRule>
    <cfRule type="cellIs" dxfId="40" priority="112" operator="equal">
      <formula>"Chlebek"</formula>
    </cfRule>
  </conditionalFormatting>
  <conditionalFormatting sqref="O3:AH35">
    <cfRule type="cellIs" dxfId="39" priority="109" operator="equal">
      <formula>"Kubala"</formula>
    </cfRule>
    <cfRule type="cellIs" dxfId="38" priority="110" operator="equal">
      <formula>"Chlebek"</formula>
    </cfRule>
  </conditionalFormatting>
  <conditionalFormatting sqref="W36:Y40">
    <cfRule type="cellIs" dxfId="37" priority="84" operator="equal">
      <formula>"Chlebek"</formula>
    </cfRule>
  </conditionalFormatting>
  <conditionalFormatting sqref="W40:Y40">
    <cfRule type="cellIs" dxfId="36" priority="83" operator="equal">
      <formula>"Kubala"</formula>
    </cfRule>
  </conditionalFormatting>
  <conditionalFormatting sqref="W36:AB42">
    <cfRule type="cellIs" dxfId="35" priority="1" operator="equal">
      <formula>"Boháč"</formula>
    </cfRule>
  </conditionalFormatting>
  <conditionalFormatting sqref="W29:AC44">
    <cfRule type="cellIs" dxfId="34" priority="2" operator="equal">
      <formula>"Boháč"</formula>
    </cfRule>
  </conditionalFormatting>
  <conditionalFormatting sqref="X38">
    <cfRule type="cellIs" dxfId="33" priority="87" operator="equal">
      <formula>"Kubala"</formula>
    </cfRule>
  </conditionalFormatting>
  <conditionalFormatting sqref="Y38:Y39">
    <cfRule type="cellIs" dxfId="32" priority="99" operator="equal">
      <formula>"Chlebek"</formula>
    </cfRule>
    <cfRule type="cellIs" dxfId="31" priority="98" operator="equal">
      <formula>"Kubala"</formula>
    </cfRule>
  </conditionalFormatting>
  <conditionalFormatting sqref="Y41:Y43">
    <cfRule type="cellIs" dxfId="30" priority="78" operator="equal">
      <formula>"Kubala"</formula>
    </cfRule>
    <cfRule type="cellIs" dxfId="29" priority="77" operator="equal">
      <formula>"Boháč"</formula>
    </cfRule>
    <cfRule type="cellIs" dxfId="28" priority="79" operator="equal">
      <formula>"Chlebek"</formula>
    </cfRule>
  </conditionalFormatting>
  <conditionalFormatting sqref="Y44">
    <cfRule type="cellIs" dxfId="27" priority="76" operator="equal">
      <formula>"Kubala"</formula>
    </cfRule>
    <cfRule type="cellIs" dxfId="26" priority="75" operator="equal">
      <formula>"Boháč"</formula>
    </cfRule>
  </conditionalFormatting>
  <conditionalFormatting sqref="Y45">
    <cfRule type="cellIs" dxfId="25" priority="89" operator="equal">
      <formula>"Boháč"</formula>
    </cfRule>
  </conditionalFormatting>
  <conditionalFormatting sqref="AA41:AB41">
    <cfRule type="cellIs" dxfId="24" priority="43" operator="equal">
      <formula>"Kubala"</formula>
    </cfRule>
  </conditionalFormatting>
  <conditionalFormatting sqref="AA17:AC21">
    <cfRule type="cellIs" dxfId="23" priority="72" operator="equal">
      <formula>"Boháč"</formula>
    </cfRule>
  </conditionalFormatting>
  <conditionalFormatting sqref="AA35:AC43">
    <cfRule type="cellIs" dxfId="22" priority="52" operator="equal">
      <formula>"Boháč"</formula>
    </cfRule>
  </conditionalFormatting>
  <conditionalFormatting sqref="AA36:AC40 AA40:AB41">
    <cfRule type="cellIs" dxfId="21" priority="48" operator="equal">
      <formula>"Chlebek"</formula>
    </cfRule>
  </conditionalFormatting>
  <conditionalFormatting sqref="AA40:AC40">
    <cfRule type="cellIs" dxfId="20" priority="47" operator="equal">
      <formula>"Kubala"</formula>
    </cfRule>
  </conditionalFormatting>
  <conditionalFormatting sqref="AB38">
    <cfRule type="cellIs" dxfId="19" priority="49" operator="equal">
      <formula>"Kubala"</formula>
    </cfRule>
  </conditionalFormatting>
  <conditionalFormatting sqref="AC3:AC21">
    <cfRule type="cellIs" dxfId="18" priority="53" operator="equal">
      <formula>"Boháč"</formula>
    </cfRule>
  </conditionalFormatting>
  <conditionalFormatting sqref="AC26:AC43">
    <cfRule type="cellIs" dxfId="17" priority="5" operator="equal">
      <formula>"Boháč"</formula>
    </cfRule>
  </conditionalFormatting>
  <conditionalFormatting sqref="AC28">
    <cfRule type="cellIs" dxfId="16" priority="19" operator="equal">
      <formula>"Kubala"</formula>
    </cfRule>
  </conditionalFormatting>
  <conditionalFormatting sqref="AC32">
    <cfRule type="cellIs" dxfId="15" priority="22" operator="equal">
      <formula>"Kubala"</formula>
    </cfRule>
  </conditionalFormatting>
  <conditionalFormatting sqref="AC35">
    <cfRule type="cellIs" dxfId="14" priority="3" operator="equal">
      <formula>"Boháč"</formula>
    </cfRule>
  </conditionalFormatting>
  <conditionalFormatting sqref="AC36:AC40">
    <cfRule type="cellIs" dxfId="13" priority="9" operator="equal">
      <formula>"Kubala"</formula>
    </cfRule>
  </conditionalFormatting>
  <conditionalFormatting sqref="AC36:AC43">
    <cfRule type="cellIs" dxfId="12" priority="7" operator="equal">
      <formula>"Chlebek"</formula>
    </cfRule>
  </conditionalFormatting>
  <conditionalFormatting sqref="AC41">
    <cfRule type="cellIs" dxfId="11" priority="25" operator="equal">
      <formula>"Kubala"</formula>
    </cfRule>
  </conditionalFormatting>
  <conditionalFormatting sqref="AC41:AC43">
    <cfRule type="cellIs" dxfId="10" priority="44" operator="equal">
      <formula>"Boháč"</formula>
    </cfRule>
    <cfRule type="cellIs" dxfId="9" priority="45" operator="equal">
      <formula>"Kubala"</formula>
    </cfRule>
  </conditionalFormatting>
  <conditionalFormatting sqref="AC42">
    <cfRule type="cellIs" dxfId="8" priority="4" operator="equal">
      <formula>"Boháč"</formula>
    </cfRule>
    <cfRule type="cellIs" dxfId="7" priority="6" operator="equal">
      <formula>"Kubala"</formula>
    </cfRule>
  </conditionalFormatting>
  <conditionalFormatting sqref="AC43">
    <cfRule type="cellIs" dxfId="6" priority="28" operator="equal">
      <formula>"Kubala"</formula>
    </cfRule>
  </conditionalFormatting>
  <conditionalFormatting sqref="AE8:AG8">
    <cfRule type="cellIs" dxfId="5" priority="104" operator="equal">
      <formula>"Boháč"</formula>
    </cfRule>
  </conditionalFormatting>
  <conditionalFormatting sqref="AE9:AG9">
    <cfRule type="cellIs" dxfId="4" priority="107" operator="equal">
      <formula>"Boháč"</formula>
    </cfRule>
  </conditionalFormatting>
  <conditionalFormatting sqref="AE10:AG14">
    <cfRule type="cellIs" dxfId="3" priority="80" operator="equal">
      <formula>"Boháč"</formula>
    </cfRule>
  </conditionalFormatting>
  <conditionalFormatting sqref="AF7">
    <cfRule type="cellIs" dxfId="2" priority="105" operator="equal">
      <formula>"Kubala"</formula>
    </cfRule>
  </conditionalFormatting>
  <conditionalFormatting sqref="AF8">
    <cfRule type="cellIs" dxfId="1" priority="114" operator="equal">
      <formula>"Kubala"</formula>
    </cfRule>
  </conditionalFormatting>
  <conditionalFormatting sqref="AG12:AG13">
    <cfRule type="cellIs" dxfId="0" priority="73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7"/>
  <sheetViews>
    <sheetView showGridLines="0" zoomScale="115" zoomScaleNormal="115" workbookViewId="0">
      <selection activeCell="C10" sqref="C10"/>
    </sheetView>
  </sheetViews>
  <sheetFormatPr defaultRowHeight="15" x14ac:dyDescent="0.25"/>
  <cols>
    <col min="1" max="1" width="4.7109375" customWidth="1"/>
    <col min="2" max="2" width="20.5703125" customWidth="1"/>
    <col min="3" max="8" width="5.140625" customWidth="1"/>
    <col min="9" max="9" width="5.140625" bestFit="1" customWidth="1"/>
    <col min="10" max="10" width="5" bestFit="1" customWidth="1"/>
    <col min="11" max="11" width="5" customWidth="1"/>
    <col min="12" max="12" width="5" bestFit="1" customWidth="1"/>
    <col min="13" max="13" width="5" customWidth="1"/>
    <col min="14" max="14" width="5" bestFit="1" customWidth="1"/>
    <col min="15" max="15" width="5.28515625" style="3" customWidth="1"/>
    <col min="16" max="16" width="5.28515625" style="3" bestFit="1" customWidth="1"/>
    <col min="17" max="17" width="5.28515625" style="3" customWidth="1"/>
    <col min="18" max="18" width="5.28515625" customWidth="1"/>
    <col min="19" max="19" width="5.28515625" bestFit="1" customWidth="1"/>
    <col min="20" max="20" width="5.28515625" customWidth="1"/>
    <col min="21" max="25" width="5.28515625" bestFit="1" customWidth="1"/>
    <col min="26" max="26" width="2.7109375" style="30" customWidth="1"/>
    <col min="27" max="28" width="5" customWidth="1"/>
    <col min="29" max="29" width="4.85546875" customWidth="1"/>
    <col min="30" max="30" width="2.85546875" customWidth="1"/>
  </cols>
  <sheetData>
    <row r="1" spans="1:29" ht="18.75" x14ac:dyDescent="0.3">
      <c r="A1" s="20" t="s">
        <v>143</v>
      </c>
      <c r="AA1" s="20"/>
    </row>
    <row r="3" spans="1:29" x14ac:dyDescent="0.25">
      <c r="A3" s="31"/>
      <c r="B3" s="32" t="s">
        <v>144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3"/>
      <c r="O3" s="34"/>
      <c r="P3" s="34"/>
      <c r="Q3" s="34"/>
      <c r="R3" s="33"/>
      <c r="S3" s="33"/>
      <c r="T3" s="33"/>
      <c r="U3" s="33"/>
      <c r="V3" s="33"/>
      <c r="AA3" s="35"/>
      <c r="AB3" s="36" t="s">
        <v>145</v>
      </c>
      <c r="AC3" s="35"/>
    </row>
    <row r="4" spans="1:29" x14ac:dyDescent="0.25">
      <c r="A4" s="37"/>
      <c r="B4" s="32" t="s">
        <v>146</v>
      </c>
      <c r="C4" s="39" t="s">
        <v>148</v>
      </c>
      <c r="D4" s="38" t="s">
        <v>147</v>
      </c>
      <c r="E4" s="39" t="s">
        <v>148</v>
      </c>
      <c r="F4" s="38" t="s">
        <v>147</v>
      </c>
      <c r="G4" s="39" t="s">
        <v>148</v>
      </c>
      <c r="H4" s="38" t="s">
        <v>147</v>
      </c>
      <c r="I4" s="38" t="s">
        <v>147</v>
      </c>
      <c r="J4" s="39" t="s">
        <v>148</v>
      </c>
      <c r="K4" s="38" t="s">
        <v>147</v>
      </c>
      <c r="L4" s="39" t="s">
        <v>148</v>
      </c>
      <c r="M4" s="38" t="s">
        <v>147</v>
      </c>
      <c r="N4" s="39" t="s">
        <v>148</v>
      </c>
      <c r="O4" s="38" t="s">
        <v>147</v>
      </c>
      <c r="P4" s="39" t="s">
        <v>148</v>
      </c>
      <c r="Q4" s="39" t="s">
        <v>147</v>
      </c>
      <c r="R4" s="39" t="s">
        <v>148</v>
      </c>
      <c r="S4" s="38" t="s">
        <v>147</v>
      </c>
      <c r="T4" s="39" t="s">
        <v>148</v>
      </c>
      <c r="U4" s="38" t="s">
        <v>147</v>
      </c>
      <c r="V4" s="39" t="s">
        <v>148</v>
      </c>
      <c r="W4" s="38" t="s">
        <v>147</v>
      </c>
      <c r="X4" s="39" t="s">
        <v>148</v>
      </c>
      <c r="Y4" s="38" t="s">
        <v>147</v>
      </c>
      <c r="Z4" s="40"/>
      <c r="AA4" s="41" t="s">
        <v>148</v>
      </c>
      <c r="AB4" s="41" t="s">
        <v>147</v>
      </c>
      <c r="AC4" s="271" t="s">
        <v>149</v>
      </c>
    </row>
    <row r="5" spans="1:29" x14ac:dyDescent="0.25">
      <c r="C5" s="42">
        <v>2024</v>
      </c>
      <c r="D5" s="42">
        <v>2022</v>
      </c>
      <c r="E5" s="42">
        <v>2023</v>
      </c>
      <c r="F5" s="42">
        <v>2022</v>
      </c>
      <c r="G5" s="42">
        <v>2022</v>
      </c>
      <c r="H5" s="42">
        <v>2021</v>
      </c>
      <c r="I5" s="42">
        <v>2020</v>
      </c>
      <c r="J5" s="42">
        <v>2020</v>
      </c>
      <c r="K5" s="42">
        <v>2019</v>
      </c>
      <c r="L5" s="42">
        <v>2019</v>
      </c>
      <c r="M5" s="42">
        <v>2018</v>
      </c>
      <c r="N5" s="42">
        <v>2018</v>
      </c>
      <c r="O5" s="42">
        <v>2017</v>
      </c>
      <c r="P5" s="42">
        <v>2017</v>
      </c>
      <c r="Q5" s="42">
        <v>2016</v>
      </c>
      <c r="R5" s="42">
        <v>2016</v>
      </c>
      <c r="S5" s="42">
        <v>2015</v>
      </c>
      <c r="T5" s="42">
        <v>2015</v>
      </c>
      <c r="U5" s="42">
        <v>2014</v>
      </c>
      <c r="V5" s="42">
        <v>2014</v>
      </c>
      <c r="W5" s="42">
        <v>2013</v>
      </c>
      <c r="X5" s="42">
        <v>2013</v>
      </c>
      <c r="Y5" s="42">
        <v>2012</v>
      </c>
      <c r="Z5" s="40"/>
      <c r="AA5" s="43">
        <v>2012</v>
      </c>
      <c r="AB5" s="43">
        <v>2011</v>
      </c>
      <c r="AC5" s="272"/>
    </row>
    <row r="6" spans="1:29" x14ac:dyDescent="0.25">
      <c r="M6" s="3"/>
      <c r="Y6" s="40"/>
      <c r="Z6" s="40"/>
      <c r="AA6" s="45"/>
      <c r="AB6" s="46"/>
      <c r="AC6" s="46"/>
    </row>
    <row r="7" spans="1:29" x14ac:dyDescent="0.25">
      <c r="A7" s="47" t="s">
        <v>150</v>
      </c>
      <c r="B7" s="48"/>
      <c r="C7" s="50">
        <v>52</v>
      </c>
      <c r="D7" s="50">
        <v>50</v>
      </c>
      <c r="E7" s="49">
        <v>41</v>
      </c>
      <c r="F7" s="49">
        <v>33</v>
      </c>
      <c r="G7" s="49">
        <v>26</v>
      </c>
      <c r="H7" s="49">
        <v>31</v>
      </c>
      <c r="I7" s="49">
        <v>28</v>
      </c>
      <c r="J7" s="117">
        <v>32</v>
      </c>
      <c r="K7" s="49">
        <v>40</v>
      </c>
      <c r="L7" s="49">
        <v>36</v>
      </c>
      <c r="M7" s="50">
        <v>44</v>
      </c>
      <c r="N7" s="50">
        <v>36</v>
      </c>
      <c r="O7" s="50">
        <v>26</v>
      </c>
      <c r="P7" s="49">
        <v>21</v>
      </c>
      <c r="Q7" s="49">
        <v>16</v>
      </c>
      <c r="R7" s="49">
        <v>18</v>
      </c>
      <c r="S7" s="50">
        <v>22</v>
      </c>
      <c r="T7" s="49">
        <v>16</v>
      </c>
      <c r="U7" s="50">
        <v>18</v>
      </c>
      <c r="V7" s="51">
        <v>16</v>
      </c>
      <c r="W7" s="52">
        <v>15</v>
      </c>
      <c r="X7" s="53">
        <v>14</v>
      </c>
      <c r="Y7" s="52">
        <v>17</v>
      </c>
      <c r="Z7" s="46"/>
      <c r="AA7" s="54">
        <v>22</v>
      </c>
      <c r="AB7" s="54">
        <v>21</v>
      </c>
      <c r="AC7" s="54">
        <v>18</v>
      </c>
    </row>
    <row r="8" spans="1:29" x14ac:dyDescent="0.25">
      <c r="A8" s="47" t="s">
        <v>152</v>
      </c>
      <c r="B8" s="48"/>
      <c r="C8" s="211">
        <v>6</v>
      </c>
      <c r="D8" s="49">
        <v>5</v>
      </c>
      <c r="E8" s="49">
        <v>5</v>
      </c>
      <c r="F8" s="57">
        <v>3</v>
      </c>
      <c r="G8" s="57">
        <v>4</v>
      </c>
      <c r="H8" s="49">
        <v>5</v>
      </c>
      <c r="I8" s="49">
        <v>6</v>
      </c>
      <c r="J8" s="50">
        <v>7</v>
      </c>
      <c r="K8" s="50">
        <v>7</v>
      </c>
      <c r="L8" s="50">
        <v>7</v>
      </c>
      <c r="M8" s="50">
        <v>7</v>
      </c>
      <c r="N8" s="49">
        <v>5</v>
      </c>
      <c r="O8" s="49">
        <v>5</v>
      </c>
      <c r="P8" s="49">
        <v>5</v>
      </c>
      <c r="Q8" s="49">
        <v>5</v>
      </c>
      <c r="R8" s="49">
        <v>5</v>
      </c>
      <c r="S8" s="52">
        <v>5</v>
      </c>
      <c r="T8" s="57">
        <v>4</v>
      </c>
      <c r="U8" s="52">
        <v>5</v>
      </c>
      <c r="V8" s="57">
        <v>4</v>
      </c>
      <c r="W8" s="52">
        <v>5</v>
      </c>
      <c r="X8" s="57">
        <v>4</v>
      </c>
      <c r="Y8" s="50">
        <v>6</v>
      </c>
      <c r="Z8" s="58"/>
      <c r="AA8" s="54">
        <v>5</v>
      </c>
      <c r="AB8" s="54">
        <v>5</v>
      </c>
      <c r="AC8" s="54">
        <v>5</v>
      </c>
    </row>
    <row r="9" spans="1:29" x14ac:dyDescent="0.25">
      <c r="A9" s="47" t="s">
        <v>153</v>
      </c>
      <c r="B9" s="48"/>
      <c r="C9" s="211">
        <v>71</v>
      </c>
      <c r="D9" s="50">
        <v>247</v>
      </c>
      <c r="E9" s="49">
        <v>178</v>
      </c>
      <c r="F9" s="49">
        <v>151</v>
      </c>
      <c r="G9" s="49">
        <v>125</v>
      </c>
      <c r="H9" s="49">
        <v>139</v>
      </c>
      <c r="I9" s="49">
        <v>53</v>
      </c>
      <c r="J9" s="117">
        <v>114</v>
      </c>
      <c r="K9" s="49">
        <v>200</v>
      </c>
      <c r="L9" s="49">
        <v>181</v>
      </c>
      <c r="M9" s="50">
        <v>221</v>
      </c>
      <c r="N9" s="50">
        <v>173</v>
      </c>
      <c r="O9" s="50">
        <v>126</v>
      </c>
      <c r="P9" s="50">
        <v>98</v>
      </c>
      <c r="Q9" s="49">
        <v>75</v>
      </c>
      <c r="R9" s="49">
        <v>91</v>
      </c>
      <c r="S9" s="49">
        <v>93</v>
      </c>
      <c r="T9" s="49">
        <v>83</v>
      </c>
      <c r="U9" s="50">
        <v>97</v>
      </c>
      <c r="V9" s="51">
        <v>78</v>
      </c>
      <c r="W9" s="57">
        <v>63</v>
      </c>
      <c r="X9" s="52">
        <v>65</v>
      </c>
      <c r="Y9" s="52">
        <v>79</v>
      </c>
      <c r="Z9" s="46"/>
      <c r="AA9" s="54">
        <v>112</v>
      </c>
      <c r="AB9" s="54">
        <v>89</v>
      </c>
      <c r="AC9" s="54">
        <v>83</v>
      </c>
    </row>
    <row r="10" spans="1:29" x14ac:dyDescent="0.25">
      <c r="A10" s="59"/>
      <c r="B10" s="60"/>
      <c r="C10" s="212"/>
      <c r="D10" s="60"/>
      <c r="E10" s="45"/>
      <c r="F10" s="45"/>
      <c r="G10" s="60"/>
      <c r="H10" s="60"/>
      <c r="I10" s="60"/>
      <c r="J10" s="60"/>
      <c r="K10" s="60"/>
      <c r="L10" s="45"/>
      <c r="M10" s="46"/>
      <c r="N10" s="45"/>
      <c r="O10" s="45"/>
      <c r="P10" s="45"/>
      <c r="Q10" s="45"/>
      <c r="R10" s="45"/>
      <c r="S10" s="60"/>
      <c r="T10" s="60"/>
      <c r="U10" s="45"/>
      <c r="V10" s="45"/>
      <c r="W10" s="45"/>
      <c r="X10" s="46"/>
      <c r="Y10" s="46"/>
      <c r="Z10" s="46"/>
      <c r="AA10" s="45"/>
      <c r="AB10" s="46"/>
      <c r="AC10" s="46"/>
    </row>
    <row r="11" spans="1:29" x14ac:dyDescent="0.25">
      <c r="A11" s="47" t="s">
        <v>156</v>
      </c>
      <c r="B11" s="48"/>
      <c r="C11" s="213">
        <v>1749</v>
      </c>
      <c r="D11" s="48">
        <v>1768</v>
      </c>
      <c r="E11" s="49">
        <v>1717</v>
      </c>
      <c r="F11" s="49">
        <v>1654</v>
      </c>
      <c r="G11" s="147">
        <v>1584</v>
      </c>
      <c r="H11" s="48">
        <v>1688</v>
      </c>
      <c r="I11" s="48">
        <v>1616</v>
      </c>
      <c r="J11" s="64">
        <v>1593</v>
      </c>
      <c r="K11" s="48">
        <v>1859</v>
      </c>
      <c r="L11" s="49">
        <v>1736</v>
      </c>
      <c r="M11" s="50">
        <v>1881</v>
      </c>
      <c r="N11" s="49">
        <v>1780</v>
      </c>
      <c r="O11" s="49">
        <v>1803</v>
      </c>
      <c r="P11" s="49">
        <v>1792</v>
      </c>
      <c r="Q11" s="49">
        <v>1773</v>
      </c>
      <c r="R11" s="49">
        <v>1808</v>
      </c>
      <c r="S11" s="63">
        <v>1841</v>
      </c>
      <c r="T11" s="64">
        <v>1681</v>
      </c>
      <c r="U11" s="49">
        <v>1748</v>
      </c>
      <c r="V11" s="64">
        <v>1673</v>
      </c>
      <c r="W11" s="63">
        <v>1799</v>
      </c>
      <c r="X11" s="65">
        <v>1707</v>
      </c>
      <c r="Y11" s="66">
        <v>1774</v>
      </c>
      <c r="Z11" s="67"/>
      <c r="AA11" s="54">
        <v>1926</v>
      </c>
      <c r="AB11" s="54">
        <v>1973</v>
      </c>
      <c r="AC11" s="54">
        <v>1913</v>
      </c>
    </row>
    <row r="12" spans="1:29" x14ac:dyDescent="0.25">
      <c r="A12" s="68"/>
      <c r="C12" s="30"/>
      <c r="M12" s="3"/>
    </row>
    <row r="13" spans="1:29" x14ac:dyDescent="0.25">
      <c r="B13" s="68" t="s">
        <v>159</v>
      </c>
      <c r="C13" s="214"/>
      <c r="D13" s="69" t="s">
        <v>160</v>
      </c>
      <c r="E13" s="69" t="s">
        <v>160</v>
      </c>
      <c r="F13" s="69" t="s">
        <v>160</v>
      </c>
      <c r="G13" s="69" t="s">
        <v>160</v>
      </c>
      <c r="H13" s="69" t="s">
        <v>160</v>
      </c>
      <c r="I13" s="69" t="s">
        <v>160</v>
      </c>
      <c r="J13" s="69" t="s">
        <v>160</v>
      </c>
      <c r="K13" s="69" t="s">
        <v>160</v>
      </c>
      <c r="L13" s="69" t="s">
        <v>160</v>
      </c>
      <c r="M13" s="69" t="s">
        <v>160</v>
      </c>
      <c r="N13" s="69" t="s">
        <v>160</v>
      </c>
      <c r="O13" s="69" t="s">
        <v>160</v>
      </c>
      <c r="P13" s="70" t="s">
        <v>160</v>
      </c>
      <c r="Q13" s="69" t="s">
        <v>160</v>
      </c>
      <c r="R13" s="70" t="s">
        <v>160</v>
      </c>
      <c r="S13" s="70" t="s">
        <v>160</v>
      </c>
      <c r="T13" s="70" t="s">
        <v>160</v>
      </c>
      <c r="U13" s="70" t="s">
        <v>160</v>
      </c>
      <c r="V13" s="70" t="s">
        <v>160</v>
      </c>
      <c r="W13" s="70" t="s">
        <v>160</v>
      </c>
      <c r="X13" s="70" t="s">
        <v>160</v>
      </c>
      <c r="Y13" s="70" t="s">
        <v>160</v>
      </c>
      <c r="Z13" s="71"/>
      <c r="AA13" s="35"/>
      <c r="AB13" s="36" t="s">
        <v>145</v>
      </c>
      <c r="AC13" s="35"/>
    </row>
    <row r="14" spans="1:29" ht="14.45" customHeight="1" x14ac:dyDescent="0.25">
      <c r="A14" s="25" t="s">
        <v>6</v>
      </c>
      <c r="B14" s="4" t="s">
        <v>292</v>
      </c>
      <c r="C14" s="104">
        <v>1964</v>
      </c>
      <c r="D14" s="104">
        <v>1840</v>
      </c>
      <c r="E14" s="4">
        <v>1805</v>
      </c>
      <c r="F14" s="4">
        <v>1812</v>
      </c>
      <c r="G14" s="96"/>
      <c r="H14" s="96"/>
      <c r="I14" s="96"/>
      <c r="J14" s="96"/>
      <c r="K14" s="4"/>
      <c r="L14" s="96"/>
      <c r="M14" s="96"/>
      <c r="N14" s="96"/>
      <c r="O14" s="96"/>
      <c r="P14" s="96"/>
      <c r="Q14" s="83"/>
      <c r="R14" s="84"/>
      <c r="S14" s="84"/>
      <c r="T14" s="84"/>
      <c r="U14" s="84"/>
      <c r="V14" s="83"/>
      <c r="W14" s="84"/>
      <c r="X14" s="83"/>
      <c r="Y14" s="83"/>
      <c r="Z14" s="109"/>
      <c r="AA14" s="108"/>
      <c r="AB14" s="81"/>
      <c r="AC14" s="108"/>
    </row>
    <row r="15" spans="1:29" ht="14.45" customHeight="1" x14ac:dyDescent="0.25">
      <c r="A15" s="25" t="s">
        <v>7</v>
      </c>
      <c r="B15" s="4" t="s">
        <v>219</v>
      </c>
      <c r="C15" s="104">
        <v>1838</v>
      </c>
      <c r="D15" s="104">
        <v>1787</v>
      </c>
      <c r="E15" s="4">
        <v>1727</v>
      </c>
      <c r="F15" s="84"/>
      <c r="G15" s="84"/>
      <c r="H15" s="84"/>
      <c r="I15" s="84"/>
      <c r="J15" s="84"/>
      <c r="K15" s="84"/>
      <c r="L15" s="84"/>
      <c r="M15" s="85"/>
      <c r="N15" s="84"/>
      <c r="O15" s="83"/>
      <c r="P15" s="83"/>
      <c r="Q15" s="83"/>
      <c r="R15" s="85"/>
      <c r="S15" s="84"/>
      <c r="T15" s="83"/>
      <c r="U15" s="79">
        <v>1560</v>
      </c>
      <c r="V15" s="25"/>
      <c r="W15" s="25"/>
      <c r="X15" s="78">
        <v>1555</v>
      </c>
      <c r="Y15" s="25">
        <v>1554</v>
      </c>
      <c r="Z15" s="72"/>
      <c r="AA15" s="135"/>
      <c r="AB15" s="135"/>
      <c r="AC15" s="135"/>
    </row>
    <row r="16" spans="1:29" ht="14.45" customHeight="1" x14ac:dyDescent="0.25">
      <c r="A16" s="25" t="s">
        <v>8</v>
      </c>
      <c r="B16" s="1" t="s">
        <v>294</v>
      </c>
      <c r="C16" s="104">
        <v>1834</v>
      </c>
      <c r="D16" s="104">
        <v>1782</v>
      </c>
      <c r="E16" s="79">
        <v>1661</v>
      </c>
      <c r="F16" s="4">
        <v>1555</v>
      </c>
      <c r="G16" s="96"/>
      <c r="H16" s="9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/>
      <c r="AA16" s="108"/>
      <c r="AB16" s="81"/>
      <c r="AC16" s="108"/>
    </row>
    <row r="17" spans="1:29" ht="14.45" customHeight="1" x14ac:dyDescent="0.25">
      <c r="A17" s="25" t="s">
        <v>9</v>
      </c>
      <c r="B17" s="4" t="s">
        <v>205</v>
      </c>
      <c r="C17" s="104">
        <v>1792</v>
      </c>
      <c r="D17" s="4"/>
      <c r="E17" s="4"/>
      <c r="F17" s="4"/>
      <c r="G17" s="4"/>
      <c r="H17" s="4"/>
      <c r="I17" s="4"/>
      <c r="J17" s="4"/>
      <c r="K17" s="4"/>
      <c r="L17" s="4"/>
      <c r="M17" s="73"/>
      <c r="N17" s="4"/>
      <c r="O17" s="74"/>
      <c r="P17" s="74"/>
      <c r="Q17" s="74"/>
      <c r="R17" s="4"/>
      <c r="S17" s="4"/>
      <c r="T17" s="4"/>
      <c r="U17" s="4"/>
      <c r="V17" s="74"/>
      <c r="W17" s="74"/>
      <c r="X17" s="74"/>
      <c r="Y17" s="74"/>
      <c r="Z17" s="80"/>
      <c r="AA17" s="81">
        <v>1962</v>
      </c>
      <c r="AB17" s="76"/>
      <c r="AC17" s="76"/>
    </row>
    <row r="18" spans="1:29" ht="14.45" customHeight="1" x14ac:dyDescent="0.25">
      <c r="A18" s="25" t="s">
        <v>10</v>
      </c>
      <c r="B18" s="1" t="s">
        <v>325</v>
      </c>
      <c r="C18" s="104">
        <v>1789</v>
      </c>
      <c r="D18" s="96" t="s">
        <v>176</v>
      </c>
      <c r="E18" s="4"/>
      <c r="F18" s="4"/>
      <c r="G18" s="96"/>
      <c r="H18" s="9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/>
      <c r="AA18" s="108"/>
      <c r="AB18" s="81"/>
      <c r="AC18" s="108"/>
    </row>
    <row r="19" spans="1:29" ht="14.45" customHeight="1" x14ac:dyDescent="0.25">
      <c r="A19" s="25" t="s">
        <v>11</v>
      </c>
      <c r="B19" s="84" t="s">
        <v>28</v>
      </c>
      <c r="C19" s="217">
        <v>1786</v>
      </c>
      <c r="D19" s="84">
        <v>1761</v>
      </c>
      <c r="E19" s="84">
        <v>1777</v>
      </c>
      <c r="F19" s="84">
        <v>1827</v>
      </c>
      <c r="G19" s="84">
        <v>1900</v>
      </c>
      <c r="H19" s="84">
        <v>1897</v>
      </c>
      <c r="I19" s="84">
        <v>1897</v>
      </c>
      <c r="J19" s="84">
        <v>1905</v>
      </c>
      <c r="K19" s="84">
        <v>1879</v>
      </c>
      <c r="L19" s="84">
        <v>1943</v>
      </c>
      <c r="M19" s="85">
        <v>1923</v>
      </c>
      <c r="N19" s="84">
        <v>1883</v>
      </c>
      <c r="O19" s="83">
        <v>1906</v>
      </c>
      <c r="P19" s="83">
        <v>1879</v>
      </c>
      <c r="Q19" s="83">
        <v>1924</v>
      </c>
      <c r="R19" s="86">
        <v>1996</v>
      </c>
      <c r="S19" s="86">
        <v>1988</v>
      </c>
      <c r="T19" s="86">
        <v>1980</v>
      </c>
      <c r="U19" s="86">
        <v>1918</v>
      </c>
      <c r="V19" s="87">
        <v>1904</v>
      </c>
      <c r="W19" s="83">
        <v>1881</v>
      </c>
      <c r="X19" s="83">
        <v>1885</v>
      </c>
      <c r="Y19" s="88">
        <v>1979</v>
      </c>
      <c r="Z19" s="197"/>
      <c r="AA19" s="198">
        <v>2016</v>
      </c>
      <c r="AB19" s="198">
        <v>1994</v>
      </c>
      <c r="AC19" s="198">
        <v>2006</v>
      </c>
    </row>
    <row r="20" spans="1:29" ht="14.45" customHeight="1" x14ac:dyDescent="0.25">
      <c r="A20" s="25" t="s">
        <v>12</v>
      </c>
      <c r="B20" s="4" t="s">
        <v>323</v>
      </c>
      <c r="C20" s="215">
        <v>1655</v>
      </c>
      <c r="D20" s="4">
        <v>1679</v>
      </c>
      <c r="E20" s="4">
        <v>1681</v>
      </c>
      <c r="F20" s="4">
        <v>1749</v>
      </c>
      <c r="G20" s="96"/>
      <c r="H20" s="9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/>
      <c r="AA20" s="108"/>
      <c r="AB20" s="81"/>
      <c r="AC20" s="108"/>
    </row>
    <row r="21" spans="1:29" ht="14.45" customHeight="1" x14ac:dyDescent="0.25">
      <c r="A21" s="25" t="s">
        <v>13</v>
      </c>
      <c r="B21" s="1" t="s">
        <v>119</v>
      </c>
      <c r="C21" s="104">
        <v>1642</v>
      </c>
      <c r="D21" s="104">
        <v>1619</v>
      </c>
      <c r="E21" s="79">
        <v>1596</v>
      </c>
      <c r="F21" s="79">
        <v>1568</v>
      </c>
      <c r="G21" s="79">
        <v>1493</v>
      </c>
      <c r="H21" s="79">
        <v>1364</v>
      </c>
      <c r="I21" s="1"/>
      <c r="J21" s="79">
        <v>1286</v>
      </c>
      <c r="K21" s="1">
        <v>1240</v>
      </c>
      <c r="L21" s="79">
        <v>1148</v>
      </c>
      <c r="M21" s="96" t="s">
        <v>176</v>
      </c>
      <c r="N21" s="4"/>
      <c r="O21" s="74"/>
      <c r="P21" s="74"/>
      <c r="Q21" s="74"/>
      <c r="R21" s="4"/>
      <c r="S21" s="4"/>
      <c r="T21" s="4"/>
      <c r="U21" s="1"/>
      <c r="V21" s="96"/>
      <c r="W21" s="96"/>
      <c r="X21" s="96"/>
      <c r="Y21" s="96"/>
      <c r="Z21" s="95"/>
      <c r="AA21" s="81"/>
      <c r="AB21" s="81"/>
      <c r="AC21" s="81"/>
    </row>
    <row r="22" spans="1:29" ht="14.45" customHeight="1" x14ac:dyDescent="0.25">
      <c r="A22" s="25" t="s">
        <v>14</v>
      </c>
      <c r="B22" s="1" t="s">
        <v>216</v>
      </c>
      <c r="C22" s="216">
        <v>1600</v>
      </c>
      <c r="D22" s="79">
        <v>1696</v>
      </c>
      <c r="E22" s="1"/>
      <c r="F22" s="1"/>
      <c r="G22" s="1"/>
      <c r="H22" s="1"/>
      <c r="I22" s="1"/>
      <c r="J22" s="1"/>
      <c r="K22" s="1"/>
      <c r="L22" s="1"/>
      <c r="M22" s="72"/>
      <c r="N22" s="1"/>
      <c r="O22" s="25"/>
      <c r="P22" s="25"/>
      <c r="Q22" s="25"/>
      <c r="R22" s="1"/>
      <c r="S22" s="1"/>
      <c r="T22" s="1"/>
      <c r="U22" s="1"/>
      <c r="V22" s="25"/>
      <c r="W22" s="25"/>
      <c r="X22" s="25"/>
      <c r="Y22" s="25"/>
      <c r="Z22" s="58"/>
      <c r="AA22" s="108"/>
      <c r="AB22" s="108"/>
      <c r="AC22" s="81">
        <v>1672</v>
      </c>
    </row>
    <row r="23" spans="1:29" ht="14.45" customHeight="1" x14ac:dyDescent="0.25">
      <c r="A23" s="25" t="s">
        <v>15</v>
      </c>
      <c r="B23" s="1" t="s">
        <v>307</v>
      </c>
      <c r="C23" s="104">
        <v>1594</v>
      </c>
      <c r="D23" s="104">
        <v>1438</v>
      </c>
      <c r="E23" s="1">
        <v>1404</v>
      </c>
      <c r="F23" s="1"/>
      <c r="G23" s="1"/>
      <c r="H23" s="1"/>
      <c r="I23" s="1"/>
      <c r="J23" s="1"/>
      <c r="K23" s="1"/>
      <c r="L23" s="1"/>
      <c r="M23" s="1"/>
      <c r="N23" s="1"/>
      <c r="O23" s="25"/>
      <c r="P23" s="25"/>
      <c r="Q23" s="25"/>
      <c r="R23" s="1"/>
      <c r="S23" s="1"/>
      <c r="T23" s="1"/>
      <c r="U23" s="1"/>
      <c r="V23" s="1"/>
      <c r="W23" s="1"/>
      <c r="X23" s="1"/>
      <c r="Y23" s="1"/>
      <c r="AA23" s="81"/>
      <c r="AB23" s="93"/>
      <c r="AC23" s="93"/>
    </row>
    <row r="24" spans="1:29" ht="14.45" customHeight="1" x14ac:dyDescent="0.25">
      <c r="A24" s="25" t="s">
        <v>16</v>
      </c>
      <c r="B24" s="4" t="s">
        <v>50</v>
      </c>
      <c r="C24" s="215">
        <v>1588</v>
      </c>
      <c r="D24" s="4">
        <v>1616</v>
      </c>
      <c r="E24" s="4">
        <v>1664</v>
      </c>
      <c r="F24" s="4">
        <v>1678</v>
      </c>
      <c r="G24" s="4">
        <v>1702</v>
      </c>
      <c r="H24" s="4">
        <v>1682</v>
      </c>
      <c r="I24" s="4">
        <v>1683</v>
      </c>
      <c r="J24" s="4">
        <v>1674</v>
      </c>
      <c r="K24" s="4">
        <v>1677</v>
      </c>
      <c r="L24" s="4">
        <v>1728</v>
      </c>
      <c r="M24" s="73">
        <v>1715</v>
      </c>
      <c r="N24" s="104">
        <v>1722</v>
      </c>
      <c r="O24" s="74">
        <v>1678</v>
      </c>
      <c r="P24" s="74">
        <v>1672</v>
      </c>
      <c r="Q24" s="107">
        <v>1684</v>
      </c>
      <c r="R24" s="4">
        <v>1645</v>
      </c>
      <c r="S24" s="4">
        <v>1644</v>
      </c>
      <c r="T24" s="4">
        <v>1640</v>
      </c>
      <c r="U24" s="4">
        <v>1638</v>
      </c>
      <c r="V24" s="107">
        <v>1648</v>
      </c>
      <c r="W24" s="74">
        <v>1592</v>
      </c>
      <c r="X24" s="96">
        <v>1643</v>
      </c>
      <c r="Y24" s="96">
        <v>1639</v>
      </c>
      <c r="Z24" s="95"/>
      <c r="AA24" s="81">
        <v>1633</v>
      </c>
      <c r="AB24" s="76"/>
      <c r="AC24" s="76"/>
    </row>
    <row r="25" spans="1:29" ht="14.45" customHeight="1" x14ac:dyDescent="0.25">
      <c r="A25" s="25" t="s">
        <v>17</v>
      </c>
      <c r="B25" s="1" t="s">
        <v>135</v>
      </c>
      <c r="C25" s="79">
        <v>1474</v>
      </c>
      <c r="D25" s="1">
        <v>1426</v>
      </c>
      <c r="E25" s="79">
        <v>1453</v>
      </c>
      <c r="F25" s="79">
        <v>1447</v>
      </c>
      <c r="G25" s="79">
        <v>1165</v>
      </c>
      <c r="H25" s="96" t="s">
        <v>176</v>
      </c>
      <c r="I25" s="1">
        <v>1013</v>
      </c>
      <c r="J25" s="79">
        <v>1055</v>
      </c>
      <c r="K25" s="96" t="s">
        <v>176</v>
      </c>
      <c r="L25" s="1"/>
      <c r="M25" s="73"/>
      <c r="N25" s="96"/>
      <c r="O25" s="96"/>
      <c r="P25" s="25"/>
      <c r="Q25" s="1"/>
      <c r="R25" s="1"/>
      <c r="S25" s="96"/>
      <c r="T25" s="1"/>
      <c r="U25" s="1"/>
      <c r="V25" s="25"/>
      <c r="W25" s="25"/>
      <c r="X25" s="99"/>
      <c r="Y25" s="25"/>
      <c r="Z25" s="58"/>
      <c r="AA25" s="108"/>
      <c r="AB25" s="81"/>
      <c r="AC25" s="108"/>
    </row>
    <row r="26" spans="1:29" ht="14.45" customHeight="1" x14ac:dyDescent="0.25">
      <c r="A26" s="25" t="s">
        <v>18</v>
      </c>
      <c r="B26" s="1" t="s">
        <v>448</v>
      </c>
      <c r="C26" s="216">
        <v>1450</v>
      </c>
      <c r="D26" s="216"/>
      <c r="E26" s="216"/>
      <c r="F26" s="216"/>
      <c r="G26" s="216"/>
      <c r="H26" s="216"/>
      <c r="I26" s="216"/>
      <c r="J26" s="216"/>
      <c r="K26" s="216"/>
      <c r="L26" s="216"/>
      <c r="M26" s="72"/>
      <c r="N26" s="216"/>
      <c r="O26" s="72"/>
      <c r="P26" s="72"/>
      <c r="Q26" s="72"/>
      <c r="R26" s="216"/>
      <c r="S26" s="216"/>
      <c r="T26" s="216"/>
      <c r="U26" s="265"/>
      <c r="V26" s="216"/>
      <c r="W26" s="1"/>
      <c r="X26" s="1"/>
      <c r="Y26" s="1"/>
      <c r="AA26" s="93"/>
      <c r="AB26" s="93"/>
      <c r="AC26" s="93"/>
    </row>
    <row r="27" spans="1:29" ht="14.45" customHeight="1" x14ac:dyDescent="0.25">
      <c r="A27" s="25" t="s">
        <v>19</v>
      </c>
      <c r="B27" s="1" t="s">
        <v>67</v>
      </c>
      <c r="C27" s="216">
        <v>1444</v>
      </c>
      <c r="D27" s="1">
        <v>1499</v>
      </c>
      <c r="E27" s="1">
        <v>1495</v>
      </c>
      <c r="F27" s="1">
        <v>1464</v>
      </c>
      <c r="G27" s="1">
        <v>1477</v>
      </c>
      <c r="H27" s="1">
        <v>1468</v>
      </c>
      <c r="I27" s="1">
        <v>1497</v>
      </c>
      <c r="J27" s="1">
        <v>1517</v>
      </c>
      <c r="K27" s="1">
        <v>1534</v>
      </c>
      <c r="L27" s="79">
        <v>1537</v>
      </c>
      <c r="M27" s="78">
        <v>1509</v>
      </c>
      <c r="N27" s="1">
        <v>1458</v>
      </c>
      <c r="O27" s="25">
        <v>1476</v>
      </c>
      <c r="P27" s="25">
        <v>1462</v>
      </c>
      <c r="Q27" s="78">
        <v>1481</v>
      </c>
      <c r="R27" s="79">
        <v>1471</v>
      </c>
      <c r="S27" s="79">
        <v>1469</v>
      </c>
      <c r="T27" s="1">
        <v>1408</v>
      </c>
      <c r="U27" s="99" t="s">
        <v>171</v>
      </c>
      <c r="V27" s="25"/>
      <c r="W27" s="25"/>
      <c r="X27" s="99"/>
      <c r="Y27" s="25"/>
      <c r="AA27" s="93"/>
      <c r="AB27" s="93"/>
      <c r="AC27" s="93"/>
    </row>
    <row r="28" spans="1:29" ht="14.45" customHeight="1" x14ac:dyDescent="0.25">
      <c r="A28" s="25" t="s">
        <v>20</v>
      </c>
      <c r="B28" s="136" t="s">
        <v>262</v>
      </c>
      <c r="C28" s="146">
        <v>1437</v>
      </c>
      <c r="D28" s="136">
        <v>1344</v>
      </c>
      <c r="E28" s="146">
        <v>1364</v>
      </c>
      <c r="F28" s="136">
        <v>1291</v>
      </c>
      <c r="G28" s="146">
        <v>1415</v>
      </c>
      <c r="H28" s="146">
        <v>1195</v>
      </c>
      <c r="I28" s="130">
        <v>1141</v>
      </c>
      <c r="J28" s="130"/>
      <c r="K28" s="130"/>
      <c r="L28" s="96"/>
      <c r="M28" s="73"/>
      <c r="N28" s="96"/>
      <c r="O28" s="96"/>
      <c r="P28" s="25"/>
      <c r="Q28" s="1"/>
      <c r="R28" s="1"/>
      <c r="S28" s="96"/>
      <c r="T28" s="1"/>
      <c r="U28" s="1"/>
      <c r="V28" s="25"/>
      <c r="W28" s="25"/>
      <c r="X28" s="99"/>
      <c r="Y28" s="25"/>
      <c r="Z28" s="58"/>
      <c r="AA28" s="108"/>
      <c r="AB28" s="81"/>
      <c r="AC28" s="108"/>
    </row>
    <row r="29" spans="1:29" ht="14.45" customHeight="1" x14ac:dyDescent="0.25">
      <c r="A29" s="25" t="s">
        <v>21</v>
      </c>
      <c r="B29" s="1" t="s">
        <v>141</v>
      </c>
      <c r="C29" s="215">
        <v>1414</v>
      </c>
      <c r="D29" s="104">
        <v>1419</v>
      </c>
      <c r="E29" s="104">
        <v>1195</v>
      </c>
      <c r="F29" s="1">
        <v>1109</v>
      </c>
      <c r="G29" s="1">
        <v>1142</v>
      </c>
      <c r="H29" s="1">
        <v>1122</v>
      </c>
      <c r="I29" s="79">
        <v>1176</v>
      </c>
      <c r="J29" s="96" t="s">
        <v>176</v>
      </c>
      <c r="K29" s="96" t="s">
        <v>176</v>
      </c>
      <c r="L29" s="1"/>
      <c r="M29" s="73"/>
      <c r="N29" s="1"/>
      <c r="O29" s="25"/>
      <c r="P29" s="25"/>
      <c r="Q29" s="25"/>
      <c r="R29" s="1"/>
      <c r="S29" s="1"/>
      <c r="T29" s="1"/>
      <c r="U29" s="1"/>
      <c r="V29" s="1"/>
      <c r="W29" s="1"/>
      <c r="X29" s="1"/>
      <c r="Y29" s="1"/>
      <c r="AA29" s="81"/>
      <c r="AB29" s="93"/>
      <c r="AC29" s="93"/>
    </row>
    <row r="30" spans="1:29" ht="14.45" customHeight="1" x14ac:dyDescent="0.25">
      <c r="A30" s="25" t="s">
        <v>22</v>
      </c>
      <c r="B30" s="130" t="s">
        <v>299</v>
      </c>
      <c r="C30" s="104">
        <v>1389</v>
      </c>
      <c r="D30" s="104">
        <v>1265</v>
      </c>
      <c r="E30" s="146">
        <v>1235</v>
      </c>
      <c r="F30" s="130">
        <v>1059</v>
      </c>
      <c r="G30" s="130"/>
      <c r="H30" s="130"/>
      <c r="I30" s="132"/>
      <c r="J30" s="132"/>
      <c r="K30" s="132"/>
      <c r="L30" s="130"/>
      <c r="M30" s="73"/>
      <c r="N30" s="96"/>
      <c r="O30" s="96"/>
      <c r="P30" s="25"/>
      <c r="Q30" s="1"/>
      <c r="R30" s="1"/>
      <c r="S30" s="96"/>
      <c r="T30" s="1"/>
      <c r="U30" s="1"/>
      <c r="V30" s="25"/>
      <c r="W30" s="25"/>
      <c r="X30" s="99"/>
      <c r="Y30" s="25"/>
      <c r="Z30" s="58"/>
      <c r="AA30" s="108"/>
      <c r="AB30" s="81"/>
      <c r="AC30" s="108"/>
    </row>
    <row r="31" spans="1:29" ht="14.45" customHeight="1" x14ac:dyDescent="0.25">
      <c r="A31" s="25" t="s">
        <v>23</v>
      </c>
      <c r="B31" s="1" t="s">
        <v>111</v>
      </c>
      <c r="C31" s="216">
        <v>1389</v>
      </c>
      <c r="D31" s="1">
        <v>1390</v>
      </c>
      <c r="E31" s="1">
        <v>1375</v>
      </c>
      <c r="F31" s="1">
        <v>1376</v>
      </c>
      <c r="G31" s="1">
        <v>1382</v>
      </c>
      <c r="H31" s="1">
        <v>1415</v>
      </c>
      <c r="I31" s="79">
        <v>1447</v>
      </c>
      <c r="J31" s="1">
        <v>1426</v>
      </c>
      <c r="K31" s="79">
        <v>1434</v>
      </c>
      <c r="L31" s="79">
        <v>1376</v>
      </c>
      <c r="M31" s="78">
        <v>1361</v>
      </c>
      <c r="N31" s="96" t="s">
        <v>176</v>
      </c>
      <c r="O31" s="96"/>
      <c r="P31" s="25"/>
      <c r="Q31" s="1"/>
      <c r="R31" s="1"/>
      <c r="S31" s="96"/>
      <c r="T31" s="1"/>
      <c r="U31" s="1"/>
      <c r="V31" s="25"/>
      <c r="W31" s="25"/>
      <c r="X31" s="99"/>
      <c r="Y31" s="25"/>
      <c r="Z31" s="58"/>
      <c r="AA31" s="108"/>
      <c r="AB31" s="81"/>
      <c r="AC31" s="108"/>
    </row>
    <row r="32" spans="1:29" ht="14.45" customHeight="1" x14ac:dyDescent="0.25">
      <c r="A32" s="25" t="s">
        <v>24</v>
      </c>
      <c r="B32" s="84" t="s">
        <v>31</v>
      </c>
      <c r="C32" s="217">
        <v>1373</v>
      </c>
      <c r="D32" s="84">
        <v>1370</v>
      </c>
      <c r="E32" s="84">
        <v>1456</v>
      </c>
      <c r="F32" s="84">
        <v>1447</v>
      </c>
      <c r="G32" s="84">
        <v>1454</v>
      </c>
      <c r="H32" s="84">
        <v>1498</v>
      </c>
      <c r="I32" s="84">
        <v>1507</v>
      </c>
      <c r="J32" s="84">
        <v>1489</v>
      </c>
      <c r="K32" s="84">
        <v>1472</v>
      </c>
      <c r="L32" s="84">
        <v>1502</v>
      </c>
      <c r="M32" s="85">
        <v>1529</v>
      </c>
      <c r="N32" s="84">
        <v>1506</v>
      </c>
      <c r="O32" s="83">
        <v>1466</v>
      </c>
      <c r="P32" s="83">
        <v>1550</v>
      </c>
      <c r="Q32" s="83">
        <v>1550</v>
      </c>
      <c r="R32" s="84">
        <v>1560</v>
      </c>
      <c r="S32" s="84">
        <v>1564</v>
      </c>
      <c r="T32" s="84">
        <v>1558</v>
      </c>
      <c r="U32" s="84">
        <v>1596</v>
      </c>
      <c r="V32" s="83">
        <v>1620</v>
      </c>
      <c r="W32" s="83">
        <v>1612</v>
      </c>
      <c r="X32" s="87">
        <v>1628</v>
      </c>
      <c r="Y32" s="88">
        <v>1618</v>
      </c>
      <c r="Z32" s="89"/>
      <c r="AA32" s="90">
        <v>1649</v>
      </c>
      <c r="AB32" s="90">
        <v>1657</v>
      </c>
      <c r="AC32" s="90">
        <v>1652</v>
      </c>
    </row>
    <row r="33" spans="1:29" ht="14.45" customHeight="1" x14ac:dyDescent="0.25">
      <c r="A33" s="25" t="s">
        <v>25</v>
      </c>
      <c r="B33" s="1" t="s">
        <v>320</v>
      </c>
      <c r="C33" s="104">
        <v>1365</v>
      </c>
      <c r="D33" s="96" t="s">
        <v>176</v>
      </c>
      <c r="E33" s="96"/>
      <c r="F33" s="96"/>
      <c r="G33" s="96"/>
      <c r="H33" s="96"/>
      <c r="I33" s="4"/>
      <c r="J33" s="96"/>
      <c r="K33" s="96"/>
      <c r="L33" s="96"/>
      <c r="M33" s="73"/>
      <c r="N33" s="96"/>
      <c r="O33" s="96"/>
      <c r="P33" s="25"/>
      <c r="Q33" s="1"/>
      <c r="R33" s="1"/>
      <c r="S33" s="96"/>
      <c r="T33" s="1"/>
      <c r="U33" s="1"/>
      <c r="V33" s="25"/>
      <c r="W33" s="25"/>
      <c r="X33" s="99"/>
      <c r="Y33" s="25"/>
      <c r="Z33" s="58"/>
      <c r="AA33" s="135"/>
      <c r="AB33" s="134"/>
      <c r="AC33" s="135"/>
    </row>
    <row r="34" spans="1:29" ht="14.45" customHeight="1" x14ac:dyDescent="0.25">
      <c r="A34" s="25" t="s">
        <v>37</v>
      </c>
      <c r="B34" s="130" t="s">
        <v>104</v>
      </c>
      <c r="C34" s="218">
        <v>1364</v>
      </c>
      <c r="D34" s="130">
        <v>1394</v>
      </c>
      <c r="E34" s="1"/>
      <c r="F34" s="130">
        <v>1440</v>
      </c>
      <c r="G34" s="130">
        <v>1405</v>
      </c>
      <c r="H34" s="130">
        <v>1385</v>
      </c>
      <c r="I34" s="130">
        <v>1381</v>
      </c>
      <c r="J34" s="130">
        <v>1424</v>
      </c>
      <c r="K34" s="130">
        <v>1429</v>
      </c>
      <c r="L34" s="130">
        <v>1454</v>
      </c>
      <c r="M34" s="195">
        <v>1475</v>
      </c>
      <c r="N34" s="130">
        <v>1462</v>
      </c>
      <c r="O34" s="196">
        <v>1482</v>
      </c>
      <c r="P34" s="133">
        <v>1303</v>
      </c>
      <c r="Q34" s="133"/>
      <c r="R34" s="130"/>
      <c r="S34" s="130"/>
      <c r="T34" s="130"/>
      <c r="U34" s="130"/>
      <c r="V34" s="132"/>
      <c r="W34" s="133"/>
      <c r="X34" s="133"/>
      <c r="Y34" s="133"/>
      <c r="Z34" s="58"/>
      <c r="AA34" s="199"/>
      <c r="AB34" s="199"/>
      <c r="AC34" s="199"/>
    </row>
    <row r="35" spans="1:29" ht="14.45" customHeight="1" x14ac:dyDescent="0.25">
      <c r="A35" s="25" t="s">
        <v>38</v>
      </c>
      <c r="B35" s="1" t="s">
        <v>175</v>
      </c>
      <c r="C35" s="216">
        <v>1347</v>
      </c>
      <c r="D35" s="1">
        <v>1351</v>
      </c>
      <c r="E35" s="1">
        <v>1316</v>
      </c>
      <c r="F35" s="171">
        <v>1379</v>
      </c>
      <c r="G35" s="171">
        <v>1437</v>
      </c>
      <c r="H35" s="171">
        <v>1481</v>
      </c>
      <c r="I35" s="171">
        <v>1481</v>
      </c>
      <c r="J35" s="171">
        <v>1444</v>
      </c>
      <c r="K35" s="171">
        <v>1459</v>
      </c>
      <c r="L35" s="171">
        <v>1429</v>
      </c>
      <c r="M35" s="173">
        <v>1480</v>
      </c>
      <c r="N35" s="172">
        <v>1491</v>
      </c>
      <c r="O35" s="174">
        <v>1487</v>
      </c>
      <c r="P35" s="173">
        <v>1441</v>
      </c>
      <c r="Q35" s="173">
        <v>1455</v>
      </c>
      <c r="R35" s="171">
        <v>1442</v>
      </c>
      <c r="S35" s="171">
        <v>1450</v>
      </c>
      <c r="T35" s="172">
        <v>1479</v>
      </c>
      <c r="U35" s="171">
        <v>1435</v>
      </c>
      <c r="V35" s="173">
        <v>1424</v>
      </c>
      <c r="W35" s="175">
        <v>1367</v>
      </c>
      <c r="X35" s="175">
        <v>1352</v>
      </c>
      <c r="Y35" s="175" t="s">
        <v>171</v>
      </c>
      <c r="Z35" s="89"/>
      <c r="AA35" s="90"/>
      <c r="AB35" s="90"/>
      <c r="AC35" s="90"/>
    </row>
    <row r="36" spans="1:29" ht="14.45" customHeight="1" x14ac:dyDescent="0.25">
      <c r="A36" s="25" t="s">
        <v>40</v>
      </c>
      <c r="B36" s="1" t="s">
        <v>310</v>
      </c>
      <c r="C36" s="104">
        <v>1322</v>
      </c>
      <c r="D36" s="104">
        <v>1127</v>
      </c>
      <c r="E36" s="96" t="s">
        <v>176</v>
      </c>
      <c r="F36" s="96"/>
      <c r="G36" s="130"/>
      <c r="H36" s="130"/>
      <c r="I36" s="130"/>
      <c r="J36" s="130"/>
      <c r="K36" s="130"/>
      <c r="L36" s="130"/>
      <c r="M36" s="195"/>
      <c r="N36" s="130"/>
      <c r="O36" s="196"/>
      <c r="P36" s="133"/>
      <c r="Q36" s="133"/>
      <c r="R36" s="130"/>
      <c r="S36" s="130"/>
      <c r="T36" s="130"/>
      <c r="U36" s="130"/>
      <c r="V36" s="132"/>
      <c r="W36" s="133"/>
      <c r="X36" s="133"/>
      <c r="Y36" s="133"/>
      <c r="Z36" s="58"/>
      <c r="AA36" s="199"/>
      <c r="AB36" s="199"/>
      <c r="AC36" s="199"/>
    </row>
    <row r="37" spans="1:29" ht="14.45" customHeight="1" x14ac:dyDescent="0.25">
      <c r="A37" s="25" t="s">
        <v>43</v>
      </c>
      <c r="B37" s="130" t="s">
        <v>452</v>
      </c>
      <c r="C37" s="215">
        <v>1292</v>
      </c>
      <c r="D37" s="215"/>
      <c r="E37" s="219"/>
      <c r="F37" s="218"/>
      <c r="G37" s="130"/>
      <c r="H37" s="130"/>
      <c r="I37" s="132"/>
      <c r="J37" s="132"/>
      <c r="K37" s="132"/>
      <c r="L37" s="130"/>
      <c r="M37" s="176"/>
      <c r="N37" s="132"/>
      <c r="O37" s="132"/>
      <c r="P37" s="133"/>
      <c r="Q37" s="130"/>
      <c r="R37" s="130"/>
      <c r="S37" s="132"/>
      <c r="T37" s="130"/>
      <c r="U37" s="130"/>
      <c r="V37" s="133"/>
      <c r="W37" s="133"/>
      <c r="X37" s="177"/>
      <c r="Y37" s="133"/>
      <c r="Z37" s="58"/>
      <c r="AA37" s="135"/>
      <c r="AB37" s="134"/>
      <c r="AC37" s="135"/>
    </row>
    <row r="38" spans="1:29" ht="14.45" customHeight="1" x14ac:dyDescent="0.25">
      <c r="A38" s="25" t="s">
        <v>44</v>
      </c>
      <c r="B38" s="4" t="s">
        <v>270</v>
      </c>
      <c r="C38" s="104">
        <v>1288</v>
      </c>
      <c r="D38" s="4"/>
      <c r="E38" s="104">
        <v>1272</v>
      </c>
      <c r="F38" s="96" t="s">
        <v>176</v>
      </c>
      <c r="G38" s="96" t="s">
        <v>176</v>
      </c>
      <c r="H38" s="96" t="s">
        <v>176</v>
      </c>
      <c r="I38" s="132"/>
      <c r="J38" s="132"/>
      <c r="K38" s="132"/>
      <c r="L38" s="130"/>
      <c r="M38" s="176"/>
      <c r="N38" s="132"/>
      <c r="O38" s="132"/>
      <c r="P38" s="133"/>
      <c r="Q38" s="130"/>
      <c r="R38" s="130"/>
      <c r="S38" s="132"/>
      <c r="T38" s="130"/>
      <c r="U38" s="130"/>
      <c r="V38" s="133"/>
      <c r="W38" s="133"/>
      <c r="X38" s="177"/>
      <c r="Y38" s="133"/>
      <c r="Z38" s="58"/>
      <c r="AA38" s="135"/>
      <c r="AB38" s="134"/>
      <c r="AC38" s="135"/>
    </row>
    <row r="39" spans="1:29" ht="14.45" customHeight="1" x14ac:dyDescent="0.25">
      <c r="A39" s="25" t="s">
        <v>45</v>
      </c>
      <c r="B39" s="1" t="s">
        <v>184</v>
      </c>
      <c r="C39" s="1">
        <v>1283</v>
      </c>
      <c r="D39" s="1"/>
      <c r="E39" s="79">
        <v>1303</v>
      </c>
      <c r="F39" s="79">
        <v>1299</v>
      </c>
      <c r="G39" s="79">
        <v>1299</v>
      </c>
      <c r="H39" s="1">
        <v>1247</v>
      </c>
      <c r="I39" s="1">
        <v>1222</v>
      </c>
      <c r="J39" s="79">
        <v>1249</v>
      </c>
      <c r="K39" s="96" t="s">
        <v>176</v>
      </c>
      <c r="L39" s="1"/>
      <c r="M39" s="96"/>
      <c r="N39" s="132"/>
      <c r="O39" s="132"/>
      <c r="P39" s="133"/>
      <c r="Q39" s="130"/>
      <c r="R39" s="130"/>
      <c r="S39" s="132"/>
      <c r="T39" s="130"/>
      <c r="U39" s="130"/>
      <c r="V39" s="133"/>
      <c r="W39" s="133"/>
      <c r="X39" s="177"/>
      <c r="Y39" s="133"/>
      <c r="Z39" s="58"/>
      <c r="AA39" s="135"/>
      <c r="AB39" s="134"/>
      <c r="AC39" s="135"/>
    </row>
    <row r="40" spans="1:29" ht="14.45" customHeight="1" x14ac:dyDescent="0.25">
      <c r="A40" s="25" t="s">
        <v>47</v>
      </c>
      <c r="B40" s="130" t="s">
        <v>62</v>
      </c>
      <c r="C40" s="218">
        <v>1267</v>
      </c>
      <c r="D40" s="130">
        <v>1264</v>
      </c>
      <c r="E40" s="130">
        <v>1296</v>
      </c>
      <c r="F40" s="130">
        <v>1292</v>
      </c>
      <c r="G40" s="130">
        <v>1297</v>
      </c>
      <c r="H40" s="130">
        <v>1323</v>
      </c>
      <c r="I40" s="130">
        <v>1323</v>
      </c>
      <c r="J40" s="130">
        <v>1375</v>
      </c>
      <c r="K40" s="130">
        <v>1335</v>
      </c>
      <c r="L40" s="131">
        <v>1432</v>
      </c>
      <c r="M40" s="132" t="s">
        <v>176</v>
      </c>
      <c r="N40" s="132" t="s">
        <v>176</v>
      </c>
      <c r="O40" s="132"/>
      <c r="P40" s="133"/>
      <c r="Q40" s="130"/>
      <c r="R40" s="130"/>
      <c r="S40" s="132"/>
      <c r="T40" s="130"/>
      <c r="U40" s="130"/>
      <c r="V40" s="133"/>
      <c r="W40" s="133"/>
      <c r="X40" s="177"/>
      <c r="Y40" s="133"/>
      <c r="Z40" s="58"/>
      <c r="AA40" s="135"/>
      <c r="AB40" s="134"/>
      <c r="AC40" s="135"/>
    </row>
    <row r="41" spans="1:29" ht="14.45" customHeight="1" x14ac:dyDescent="0.25">
      <c r="A41" s="25" t="s">
        <v>48</v>
      </c>
      <c r="B41" s="1" t="s">
        <v>244</v>
      </c>
      <c r="C41" s="104">
        <v>1246</v>
      </c>
      <c r="D41" s="96" t="s">
        <v>176</v>
      </c>
      <c r="E41" s="96"/>
      <c r="F41" s="96"/>
      <c r="G41" s="96"/>
      <c r="H41" s="96"/>
      <c r="I41" s="130"/>
      <c r="J41" s="130"/>
      <c r="K41" s="130"/>
      <c r="L41" s="132"/>
      <c r="M41" s="132"/>
      <c r="N41" s="132"/>
      <c r="O41" s="132"/>
      <c r="P41" s="133"/>
      <c r="Q41" s="130"/>
      <c r="R41" s="130"/>
      <c r="S41" s="132"/>
      <c r="T41" s="130"/>
      <c r="U41" s="130"/>
      <c r="V41" s="133"/>
      <c r="W41" s="133"/>
      <c r="X41" s="177"/>
      <c r="Y41" s="133"/>
      <c r="Z41" s="58"/>
      <c r="AA41" s="135"/>
      <c r="AB41" s="134"/>
      <c r="AC41" s="135"/>
    </row>
    <row r="42" spans="1:29" ht="14.45" customHeight="1" x14ac:dyDescent="0.25">
      <c r="A42" s="25" t="s">
        <v>49</v>
      </c>
      <c r="B42" s="4" t="s">
        <v>319</v>
      </c>
      <c r="C42" s="104">
        <v>1208</v>
      </c>
      <c r="D42" s="4">
        <v>1128</v>
      </c>
      <c r="E42" s="4"/>
      <c r="F42" s="4"/>
      <c r="G42" s="96"/>
      <c r="H42" s="96"/>
      <c r="I42" s="130"/>
      <c r="J42" s="130"/>
      <c r="K42" s="130"/>
      <c r="L42" s="132"/>
      <c r="M42" s="132"/>
      <c r="N42" s="132"/>
      <c r="O42" s="132"/>
      <c r="P42" s="133"/>
      <c r="Q42" s="130"/>
      <c r="R42" s="130"/>
      <c r="S42" s="132"/>
      <c r="T42" s="130"/>
      <c r="U42" s="130"/>
      <c r="V42" s="133"/>
      <c r="W42" s="133"/>
      <c r="X42" s="177"/>
      <c r="Y42" s="133"/>
      <c r="Z42" s="58"/>
      <c r="AA42" s="135"/>
      <c r="AB42" s="134"/>
      <c r="AC42" s="135"/>
    </row>
    <row r="43" spans="1:29" ht="14.45" customHeight="1" x14ac:dyDescent="0.25">
      <c r="A43" s="25" t="s">
        <v>91</v>
      </c>
      <c r="B43" s="1" t="s">
        <v>315</v>
      </c>
      <c r="C43" s="104">
        <v>1208</v>
      </c>
      <c r="D43" s="96" t="s">
        <v>176</v>
      </c>
      <c r="E43" s="96" t="s">
        <v>176</v>
      </c>
      <c r="F43" s="96"/>
      <c r="G43" s="96"/>
      <c r="H43" s="96"/>
      <c r="I43" s="130"/>
      <c r="J43" s="130"/>
      <c r="K43" s="130"/>
      <c r="L43" s="132"/>
      <c r="M43" s="132"/>
      <c r="N43" s="132"/>
      <c r="O43" s="132"/>
      <c r="P43" s="133"/>
      <c r="Q43" s="130"/>
      <c r="R43" s="130"/>
      <c r="S43" s="132"/>
      <c r="T43" s="130"/>
      <c r="U43" s="130"/>
      <c r="V43" s="133"/>
      <c r="W43" s="133"/>
      <c r="X43" s="177"/>
      <c r="Y43" s="133"/>
      <c r="Z43" s="58"/>
      <c r="AA43" s="135"/>
      <c r="AB43" s="134"/>
      <c r="AC43" s="135"/>
    </row>
    <row r="44" spans="1:29" ht="14.45" customHeight="1" x14ac:dyDescent="0.25">
      <c r="A44" s="25" t="s">
        <v>51</v>
      </c>
      <c r="B44" s="4" t="s">
        <v>39</v>
      </c>
      <c r="C44" s="215">
        <v>1193</v>
      </c>
      <c r="D44" s="4">
        <v>1216</v>
      </c>
      <c r="E44" s="4">
        <v>1241</v>
      </c>
      <c r="F44" s="4"/>
      <c r="G44" s="4">
        <v>1242</v>
      </c>
      <c r="H44" s="4">
        <v>1242</v>
      </c>
      <c r="I44" s="4"/>
      <c r="J44" s="4">
        <v>1251</v>
      </c>
      <c r="K44" s="4">
        <v>1277</v>
      </c>
      <c r="L44" s="4"/>
      <c r="M44" s="73">
        <v>1306</v>
      </c>
      <c r="N44" s="4">
        <v>1324</v>
      </c>
      <c r="O44" s="74">
        <v>1322</v>
      </c>
      <c r="P44" s="74">
        <v>1311</v>
      </c>
      <c r="Q44" s="74">
        <v>1288</v>
      </c>
      <c r="R44" s="4">
        <v>1315</v>
      </c>
      <c r="S44" s="4">
        <v>1313</v>
      </c>
      <c r="T44" s="4">
        <v>1388</v>
      </c>
      <c r="U44" s="104">
        <v>1447</v>
      </c>
      <c r="V44" s="96">
        <v>1423</v>
      </c>
      <c r="W44" s="96">
        <v>1422</v>
      </c>
      <c r="X44" s="96">
        <v>1434</v>
      </c>
      <c r="Y44" s="96">
        <v>1438</v>
      </c>
      <c r="Z44" s="95"/>
      <c r="AA44" s="81">
        <v>1442</v>
      </c>
      <c r="AB44" s="81">
        <v>1450</v>
      </c>
      <c r="AC44" s="81" t="s">
        <v>171</v>
      </c>
    </row>
    <row r="45" spans="1:29" ht="14.45" customHeight="1" x14ac:dyDescent="0.25">
      <c r="A45" s="25" t="s">
        <v>53</v>
      </c>
      <c r="B45" s="1" t="s">
        <v>300</v>
      </c>
      <c r="C45" s="104">
        <v>1178</v>
      </c>
      <c r="D45" s="104">
        <v>1151</v>
      </c>
      <c r="E45" s="96" t="s">
        <v>176</v>
      </c>
      <c r="F45" s="96" t="s">
        <v>176</v>
      </c>
      <c r="G45" s="96"/>
      <c r="H45" s="96"/>
      <c r="I45" s="4"/>
      <c r="J45" s="96"/>
      <c r="K45" s="96"/>
      <c r="L45" s="96"/>
      <c r="M45" s="73"/>
      <c r="N45" s="96"/>
      <c r="O45" s="96"/>
      <c r="P45" s="25"/>
      <c r="Q45" s="1"/>
      <c r="R45" s="1"/>
      <c r="S45" s="96"/>
      <c r="T45" s="1"/>
      <c r="U45" s="1"/>
      <c r="V45" s="25"/>
      <c r="W45" s="25"/>
      <c r="X45" s="99"/>
      <c r="Y45" s="25"/>
      <c r="Z45" s="58"/>
      <c r="AA45" s="108"/>
      <c r="AB45" s="81"/>
      <c r="AC45" s="108"/>
    </row>
    <row r="46" spans="1:29" ht="14.45" customHeight="1" x14ac:dyDescent="0.25">
      <c r="A46" s="25" t="s">
        <v>54</v>
      </c>
      <c r="B46" s="4" t="s">
        <v>33</v>
      </c>
      <c r="C46" s="215">
        <v>1171</v>
      </c>
      <c r="D46" s="4">
        <v>1198</v>
      </c>
      <c r="E46" s="4"/>
      <c r="F46" s="4"/>
      <c r="G46" s="4"/>
      <c r="H46" s="4"/>
      <c r="I46" s="4">
        <v>1194</v>
      </c>
      <c r="J46" s="4">
        <v>1217</v>
      </c>
      <c r="K46" s="4">
        <v>1241</v>
      </c>
      <c r="L46" s="4"/>
      <c r="M46" s="73">
        <v>1288</v>
      </c>
      <c r="N46" s="4">
        <v>1266</v>
      </c>
      <c r="O46" s="74">
        <v>1302</v>
      </c>
      <c r="P46" s="74">
        <v>1318</v>
      </c>
      <c r="Q46" s="74">
        <v>1370</v>
      </c>
      <c r="R46" s="4">
        <v>1409</v>
      </c>
      <c r="S46" s="4">
        <v>1372</v>
      </c>
      <c r="T46" s="4">
        <v>1414</v>
      </c>
      <c r="U46" s="104">
        <v>1421</v>
      </c>
      <c r="V46" s="74">
        <v>1375</v>
      </c>
      <c r="W46" s="104">
        <v>1415</v>
      </c>
      <c r="X46" s="74">
        <v>1394</v>
      </c>
      <c r="Y46" s="74">
        <v>1401</v>
      </c>
      <c r="Z46" s="80"/>
      <c r="AA46" s="81">
        <v>1400</v>
      </c>
      <c r="AB46" s="81">
        <v>1401</v>
      </c>
      <c r="AC46" s="81">
        <v>1415</v>
      </c>
    </row>
    <row r="47" spans="1:29" ht="14.45" customHeight="1" x14ac:dyDescent="0.25">
      <c r="A47" s="25" t="s">
        <v>55</v>
      </c>
      <c r="B47" s="1" t="s">
        <v>329</v>
      </c>
      <c r="C47" s="104">
        <v>1161</v>
      </c>
      <c r="D47" s="96" t="s">
        <v>176</v>
      </c>
      <c r="E47" s="96"/>
      <c r="F47" s="96"/>
      <c r="G47" s="96"/>
      <c r="H47" s="96"/>
      <c r="I47" s="4"/>
      <c r="J47" s="4"/>
      <c r="K47" s="4"/>
      <c r="L47" s="4"/>
      <c r="M47" s="73"/>
      <c r="N47" s="4"/>
      <c r="O47" s="74"/>
      <c r="P47" s="74"/>
      <c r="Q47" s="74"/>
      <c r="R47" s="4"/>
      <c r="S47" s="4"/>
      <c r="T47" s="4"/>
      <c r="U47" s="1"/>
      <c r="V47" s="25"/>
      <c r="W47" s="25"/>
      <c r="X47" s="74"/>
      <c r="Y47" s="74"/>
      <c r="Z47" s="80"/>
      <c r="AA47" s="81"/>
      <c r="AB47" s="81"/>
      <c r="AC47" s="81"/>
    </row>
    <row r="48" spans="1:29" ht="14.45" customHeight="1" x14ac:dyDescent="0.25">
      <c r="A48" s="25" t="s">
        <v>59</v>
      </c>
      <c r="B48" s="1" t="s">
        <v>139</v>
      </c>
      <c r="C48" s="1">
        <v>1148</v>
      </c>
      <c r="D48" s="1"/>
      <c r="E48" s="1">
        <v>1115</v>
      </c>
      <c r="F48" s="1">
        <v>1168</v>
      </c>
      <c r="G48" s="1">
        <v>1122</v>
      </c>
      <c r="H48" s="1">
        <v>1202</v>
      </c>
      <c r="I48" s="79">
        <v>1237</v>
      </c>
      <c r="J48" s="96" t="s">
        <v>176</v>
      </c>
      <c r="K48" s="96"/>
      <c r="L48" s="4"/>
      <c r="M48" s="73"/>
      <c r="N48" s="4"/>
      <c r="O48" s="74"/>
      <c r="P48" s="74"/>
      <c r="Q48" s="74"/>
      <c r="R48" s="4"/>
      <c r="S48" s="4"/>
      <c r="T48" s="4"/>
      <c r="U48" s="1"/>
      <c r="V48" s="25"/>
      <c r="W48" s="25"/>
      <c r="X48" s="74"/>
      <c r="Y48" s="74"/>
      <c r="Z48" s="80"/>
      <c r="AA48" s="81"/>
      <c r="AB48" s="81"/>
      <c r="AC48" s="81"/>
    </row>
    <row r="49" spans="1:29" ht="14.45" customHeight="1" x14ac:dyDescent="0.25">
      <c r="A49" s="25" t="s">
        <v>180</v>
      </c>
      <c r="B49" s="1" t="s">
        <v>293</v>
      </c>
      <c r="C49" s="79">
        <v>1145</v>
      </c>
      <c r="D49" s="1">
        <v>1092</v>
      </c>
      <c r="E49" s="1">
        <v>1125</v>
      </c>
      <c r="F49" s="1">
        <v>1146</v>
      </c>
      <c r="G49" s="96"/>
      <c r="H49" s="96"/>
      <c r="I49" s="4"/>
      <c r="J49" s="96"/>
      <c r="K49" s="96"/>
      <c r="L49" s="4"/>
      <c r="M49" s="73"/>
      <c r="N49" s="4"/>
      <c r="O49" s="74"/>
      <c r="P49" s="74"/>
      <c r="Q49" s="74"/>
      <c r="R49" s="4"/>
      <c r="S49" s="4"/>
      <c r="T49" s="4"/>
      <c r="U49" s="1"/>
      <c r="V49" s="25"/>
      <c r="W49" s="25"/>
      <c r="X49" s="74"/>
      <c r="Y49" s="74"/>
      <c r="Z49" s="80"/>
      <c r="AA49" s="81"/>
      <c r="AB49" s="81"/>
      <c r="AC49" s="81"/>
    </row>
    <row r="50" spans="1:29" ht="14.45" customHeight="1" x14ac:dyDescent="0.25">
      <c r="A50" s="25" t="s">
        <v>181</v>
      </c>
      <c r="B50" s="1" t="s">
        <v>454</v>
      </c>
      <c r="C50" s="216">
        <v>1121</v>
      </c>
      <c r="D50" s="1"/>
      <c r="E50" s="1"/>
      <c r="F50" s="1"/>
      <c r="G50" s="96"/>
      <c r="H50" s="96"/>
      <c r="I50" s="4"/>
      <c r="J50" s="96"/>
      <c r="K50" s="96"/>
      <c r="L50" s="4"/>
      <c r="M50" s="73"/>
      <c r="N50" s="4"/>
      <c r="O50" s="74"/>
      <c r="P50" s="74"/>
      <c r="Q50" s="74"/>
      <c r="R50" s="4"/>
      <c r="S50" s="4"/>
      <c r="T50" s="4"/>
      <c r="U50" s="1"/>
      <c r="V50" s="25"/>
      <c r="W50" s="25"/>
      <c r="X50" s="74"/>
      <c r="Y50" s="74"/>
      <c r="Z50" s="80"/>
      <c r="AA50" s="81"/>
      <c r="AB50" s="81"/>
      <c r="AC50" s="81"/>
    </row>
    <row r="51" spans="1:29" ht="14.45" customHeight="1" x14ac:dyDescent="0.25">
      <c r="A51" s="25" t="s">
        <v>182</v>
      </c>
      <c r="B51" s="1" t="s">
        <v>295</v>
      </c>
      <c r="C51" s="216">
        <v>1112</v>
      </c>
      <c r="D51" s="1">
        <v>1158</v>
      </c>
      <c r="E51" s="104">
        <v>1242</v>
      </c>
      <c r="F51" s="96" t="s">
        <v>176</v>
      </c>
      <c r="G51" s="96"/>
      <c r="H51" s="96"/>
      <c r="I51" s="4"/>
      <c r="J51" s="96"/>
      <c r="K51" s="96"/>
      <c r="L51" s="96"/>
      <c r="M51" s="73"/>
      <c r="N51" s="96"/>
      <c r="O51" s="96"/>
      <c r="P51" s="25"/>
      <c r="Q51" s="1"/>
      <c r="R51" s="1"/>
      <c r="S51" s="96"/>
      <c r="T51" s="1"/>
      <c r="U51" s="1"/>
      <c r="V51" s="25"/>
      <c r="W51" s="25"/>
      <c r="X51" s="99"/>
      <c r="Y51" s="25"/>
      <c r="Z51" s="58"/>
      <c r="AA51" s="108"/>
      <c r="AB51" s="81"/>
      <c r="AC51" s="108"/>
    </row>
    <row r="52" spans="1:29" ht="14.45" customHeight="1" x14ac:dyDescent="0.25">
      <c r="A52" s="25" t="s">
        <v>183</v>
      </c>
      <c r="B52" s="1" t="s">
        <v>332</v>
      </c>
      <c r="C52" s="104">
        <v>1109</v>
      </c>
      <c r="D52" s="96" t="s">
        <v>176</v>
      </c>
      <c r="E52" s="96"/>
      <c r="F52" s="96"/>
      <c r="G52" s="96"/>
      <c r="H52" s="96"/>
      <c r="I52" s="4"/>
      <c r="J52" s="96"/>
      <c r="K52" s="96"/>
      <c r="L52" s="96"/>
      <c r="M52" s="73"/>
      <c r="N52" s="96"/>
      <c r="O52" s="96"/>
      <c r="P52" s="25"/>
      <c r="Q52" s="1"/>
      <c r="R52" s="1"/>
      <c r="S52" s="96"/>
      <c r="T52" s="1"/>
      <c r="U52" s="1"/>
      <c r="V52" s="25"/>
      <c r="W52" s="25"/>
      <c r="X52" s="99"/>
      <c r="Y52" s="25"/>
      <c r="Z52" s="58"/>
      <c r="AA52" s="108"/>
      <c r="AB52" s="81"/>
      <c r="AC52" s="108"/>
    </row>
    <row r="53" spans="1:29" ht="14.45" customHeight="1" x14ac:dyDescent="0.25">
      <c r="A53" s="25" t="s">
        <v>185</v>
      </c>
      <c r="B53" s="4" t="s">
        <v>266</v>
      </c>
      <c r="C53" s="215">
        <v>1088</v>
      </c>
      <c r="D53" s="104">
        <v>1104</v>
      </c>
      <c r="E53" s="104">
        <v>1044</v>
      </c>
      <c r="F53" s="4"/>
      <c r="G53" s="4"/>
      <c r="H53" s="4"/>
      <c r="I53" s="96" t="s">
        <v>176</v>
      </c>
      <c r="J53" s="96"/>
      <c r="K53" s="4"/>
      <c r="L53" s="96"/>
      <c r="M53" s="96"/>
      <c r="N53" s="96"/>
      <c r="O53" s="96"/>
      <c r="P53" s="96"/>
      <c r="Q53" s="83"/>
      <c r="R53" s="84"/>
      <c r="S53" s="84"/>
      <c r="T53" s="84"/>
      <c r="U53" s="84"/>
      <c r="V53" s="83"/>
      <c r="W53" s="84"/>
      <c r="X53" s="83"/>
      <c r="Y53" s="83"/>
      <c r="Z53" s="109"/>
      <c r="AA53" s="108"/>
      <c r="AB53" s="81"/>
      <c r="AC53" s="108"/>
    </row>
    <row r="54" spans="1:29" ht="14.45" customHeight="1" x14ac:dyDescent="0.25">
      <c r="A54" s="25" t="s">
        <v>187</v>
      </c>
      <c r="B54" s="1" t="s">
        <v>449</v>
      </c>
      <c r="C54" s="215">
        <v>1085</v>
      </c>
      <c r="D54" s="1"/>
      <c r="E54" s="1"/>
      <c r="F54" s="1"/>
      <c r="G54" s="96"/>
      <c r="H54" s="96"/>
      <c r="I54" s="4"/>
      <c r="J54" s="96"/>
      <c r="K54" s="96"/>
      <c r="L54" s="96"/>
      <c r="M54" s="73"/>
      <c r="N54" s="96"/>
      <c r="O54" s="96"/>
      <c r="P54" s="25"/>
      <c r="Q54" s="1"/>
      <c r="R54" s="1"/>
      <c r="S54" s="96"/>
      <c r="T54" s="1"/>
      <c r="U54" s="1"/>
      <c r="V54" s="25"/>
      <c r="W54" s="25"/>
      <c r="X54" s="99"/>
      <c r="Y54" s="25"/>
      <c r="Z54" s="58"/>
      <c r="AA54" s="108"/>
      <c r="AB54" s="81"/>
      <c r="AC54" s="108"/>
    </row>
    <row r="55" spans="1:29" ht="14.45" customHeight="1" x14ac:dyDescent="0.25">
      <c r="A55" s="25" t="s">
        <v>189</v>
      </c>
      <c r="B55" s="1" t="s">
        <v>446</v>
      </c>
      <c r="C55" s="215">
        <v>1053</v>
      </c>
      <c r="D55" s="1"/>
      <c r="E55" s="1"/>
      <c r="F55" s="1"/>
      <c r="G55" s="96"/>
      <c r="H55" s="96"/>
      <c r="I55" s="4"/>
      <c r="J55" s="96"/>
      <c r="K55" s="96"/>
      <c r="L55" s="96"/>
      <c r="M55" s="73"/>
      <c r="N55" s="96"/>
      <c r="O55" s="96"/>
      <c r="P55" s="25"/>
      <c r="Q55" s="1"/>
      <c r="R55" s="1"/>
      <c r="S55" s="96"/>
      <c r="T55" s="1"/>
      <c r="U55" s="1"/>
      <c r="V55" s="25"/>
      <c r="W55" s="25"/>
      <c r="X55" s="99"/>
      <c r="Y55" s="25"/>
      <c r="Z55" s="58"/>
      <c r="AA55" s="108"/>
      <c r="AB55" s="81"/>
      <c r="AC55" s="108"/>
    </row>
    <row r="56" spans="1:29" ht="14.45" customHeight="1" x14ac:dyDescent="0.25">
      <c r="A56" s="25" t="s">
        <v>190</v>
      </c>
      <c r="B56" s="1" t="s">
        <v>311</v>
      </c>
      <c r="C56" s="215">
        <v>1046</v>
      </c>
      <c r="D56" s="104">
        <v>1103</v>
      </c>
      <c r="E56" s="96" t="s">
        <v>176</v>
      </c>
      <c r="F56" s="1"/>
      <c r="G56" s="96"/>
      <c r="H56" s="96"/>
      <c r="I56" s="4"/>
      <c r="J56" s="96"/>
      <c r="K56" s="96"/>
      <c r="L56" s="96"/>
      <c r="M56" s="73"/>
      <c r="N56" s="96"/>
      <c r="O56" s="96"/>
      <c r="P56" s="25"/>
      <c r="Q56" s="1"/>
      <c r="R56" s="1"/>
      <c r="S56" s="96"/>
      <c r="T56" s="1"/>
      <c r="U56" s="1"/>
      <c r="V56" s="25"/>
      <c r="W56" s="25"/>
      <c r="X56" s="99"/>
      <c r="Y56" s="25"/>
      <c r="Z56" s="58"/>
      <c r="AA56" s="108"/>
      <c r="AB56" s="81"/>
      <c r="AC56" s="108"/>
    </row>
    <row r="57" spans="1:29" ht="14.45" customHeight="1" x14ac:dyDescent="0.25">
      <c r="A57" s="25" t="s">
        <v>191</v>
      </c>
      <c r="B57" s="1" t="s">
        <v>142</v>
      </c>
      <c r="C57" s="104">
        <v>1011</v>
      </c>
      <c r="D57" s="96" t="s">
        <v>176</v>
      </c>
      <c r="E57" s="96" t="s">
        <v>176</v>
      </c>
      <c r="F57" s="96" t="s">
        <v>176</v>
      </c>
      <c r="G57" s="1"/>
      <c r="H57" s="96" t="s">
        <v>176</v>
      </c>
      <c r="I57" s="1"/>
      <c r="J57" s="96" t="s">
        <v>176</v>
      </c>
      <c r="K57" s="96" t="s">
        <v>176</v>
      </c>
      <c r="L57" s="96" t="s">
        <v>176</v>
      </c>
      <c r="M57" s="96" t="s">
        <v>176</v>
      </c>
      <c r="N57" s="96" t="s">
        <v>176</v>
      </c>
      <c r="O57" s="96"/>
      <c r="P57" s="25"/>
      <c r="Q57" s="1"/>
      <c r="R57" s="1"/>
      <c r="S57" s="96"/>
      <c r="T57" s="1"/>
      <c r="U57" s="1"/>
      <c r="V57" s="25"/>
      <c r="W57" s="25"/>
      <c r="X57" s="99"/>
      <c r="Y57" s="25"/>
      <c r="Z57" s="58"/>
      <c r="AA57" s="108"/>
      <c r="AB57" s="81"/>
      <c r="AC57" s="108"/>
    </row>
    <row r="58" spans="1:29" ht="14.45" customHeight="1" x14ac:dyDescent="0.25">
      <c r="A58" s="25" t="s">
        <v>193</v>
      </c>
      <c r="B58" s="1" t="s">
        <v>296</v>
      </c>
      <c r="C58" s="96" t="s">
        <v>176</v>
      </c>
      <c r="D58" s="104">
        <v>1020</v>
      </c>
      <c r="E58" s="96" t="s">
        <v>176</v>
      </c>
      <c r="F58" s="96" t="s">
        <v>176</v>
      </c>
      <c r="G58" s="96"/>
      <c r="H58" s="96"/>
      <c r="I58" s="4"/>
      <c r="J58" s="96"/>
      <c r="K58" s="96"/>
      <c r="L58" s="96"/>
      <c r="M58" s="73"/>
      <c r="N58" s="96"/>
      <c r="O58" s="96"/>
      <c r="P58" s="25"/>
      <c r="Q58" s="1"/>
      <c r="R58" s="1"/>
      <c r="S58" s="96"/>
      <c r="T58" s="1"/>
      <c r="U58" s="1"/>
      <c r="V58" s="25"/>
      <c r="W58" s="25"/>
      <c r="X58" s="99"/>
      <c r="Y58" s="25"/>
      <c r="Z58" s="58"/>
      <c r="AA58" s="108"/>
      <c r="AB58" s="81"/>
      <c r="AC58" s="108"/>
    </row>
    <row r="59" spans="1:29" ht="14.45" customHeight="1" x14ac:dyDescent="0.25">
      <c r="A59" s="25" t="s">
        <v>194</v>
      </c>
      <c r="B59" s="4" t="s">
        <v>138</v>
      </c>
      <c r="C59" s="96" t="s">
        <v>176</v>
      </c>
      <c r="D59" s="96" t="s">
        <v>176</v>
      </c>
      <c r="E59" s="4">
        <v>1019</v>
      </c>
      <c r="F59" s="4">
        <v>1026</v>
      </c>
      <c r="G59" s="104">
        <v>1045</v>
      </c>
      <c r="H59" s="96" t="s">
        <v>176</v>
      </c>
      <c r="I59" s="96" t="s">
        <v>176</v>
      </c>
      <c r="J59" s="96" t="s">
        <v>176</v>
      </c>
      <c r="K59" s="4"/>
      <c r="L59" s="96" t="s">
        <v>176</v>
      </c>
      <c r="M59" s="96" t="s">
        <v>176</v>
      </c>
      <c r="N59" s="96" t="s">
        <v>176</v>
      </c>
      <c r="O59" s="96" t="s">
        <v>176</v>
      </c>
      <c r="P59" s="96" t="s">
        <v>176</v>
      </c>
      <c r="Q59" s="83"/>
      <c r="R59" s="84"/>
      <c r="S59" s="84"/>
      <c r="T59" s="84"/>
      <c r="U59" s="84"/>
      <c r="V59" s="83"/>
      <c r="W59" s="84"/>
      <c r="X59" s="83"/>
      <c r="Y59" s="83"/>
      <c r="Z59" s="109"/>
      <c r="AA59" s="135"/>
      <c r="AB59" s="134"/>
      <c r="AC59" s="135"/>
    </row>
    <row r="60" spans="1:29" ht="14.45" customHeight="1" x14ac:dyDescent="0.25">
      <c r="A60" s="25" t="s">
        <v>196</v>
      </c>
      <c r="B60" s="1" t="s">
        <v>127</v>
      </c>
      <c r="C60" s="96" t="s">
        <v>176</v>
      </c>
      <c r="D60" s="96" t="s">
        <v>176</v>
      </c>
      <c r="E60" s="96" t="s">
        <v>176</v>
      </c>
      <c r="F60" s="96" t="s">
        <v>176</v>
      </c>
      <c r="G60" s="96" t="s">
        <v>176</v>
      </c>
      <c r="H60" s="1"/>
      <c r="I60" s="1"/>
      <c r="J60" s="96" t="s">
        <v>176</v>
      </c>
      <c r="K60" s="96" t="s">
        <v>176</v>
      </c>
      <c r="L60" s="96" t="s">
        <v>176</v>
      </c>
      <c r="M60" s="73"/>
      <c r="N60" s="96"/>
      <c r="O60" s="96"/>
      <c r="P60" s="25"/>
      <c r="Q60" s="1"/>
      <c r="R60" s="1"/>
      <c r="S60" s="96"/>
      <c r="T60" s="1"/>
      <c r="U60" s="1"/>
      <c r="V60" s="25"/>
      <c r="W60" s="25"/>
      <c r="X60" s="99"/>
      <c r="Y60" s="25"/>
      <c r="Z60" s="58"/>
      <c r="AA60" s="108"/>
      <c r="AB60" s="81"/>
      <c r="AC60" s="108"/>
    </row>
    <row r="61" spans="1:29" ht="14.45" customHeight="1" x14ac:dyDescent="0.25">
      <c r="A61" s="25" t="s">
        <v>197</v>
      </c>
      <c r="B61" s="1" t="s">
        <v>316</v>
      </c>
      <c r="C61" s="96" t="s">
        <v>176</v>
      </c>
      <c r="D61" s="96" t="s">
        <v>176</v>
      </c>
      <c r="E61" s="96" t="s">
        <v>176</v>
      </c>
      <c r="F61" s="96" t="s">
        <v>176</v>
      </c>
      <c r="G61" s="96"/>
      <c r="H61" s="96"/>
      <c r="I61" s="96"/>
      <c r="J61" s="4"/>
      <c r="K61" s="96"/>
      <c r="L61" s="96"/>
      <c r="M61" s="96"/>
      <c r="N61" s="73"/>
      <c r="O61" s="96"/>
      <c r="P61" s="96"/>
      <c r="Q61" s="25"/>
      <c r="R61" s="1"/>
      <c r="S61" s="1"/>
      <c r="T61" s="96"/>
      <c r="U61" s="1"/>
      <c r="V61" s="1"/>
      <c r="W61" s="25"/>
      <c r="X61" s="25"/>
      <c r="Y61" s="99"/>
      <c r="Z61" s="25"/>
      <c r="AA61" s="108"/>
      <c r="AB61" s="108"/>
      <c r="AC61" s="81"/>
    </row>
    <row r="62" spans="1:29" ht="14.45" customHeight="1" x14ac:dyDescent="0.25">
      <c r="A62" s="25" t="s">
        <v>198</v>
      </c>
      <c r="B62" s="1" t="s">
        <v>331</v>
      </c>
      <c r="C62" s="96" t="s">
        <v>176</v>
      </c>
      <c r="D62" s="96" t="s">
        <v>176</v>
      </c>
      <c r="E62" s="96"/>
      <c r="F62" s="96"/>
      <c r="G62" s="96"/>
      <c r="H62" s="96"/>
      <c r="I62" s="4"/>
      <c r="J62" s="96"/>
      <c r="K62" s="96"/>
      <c r="L62" s="96"/>
      <c r="M62" s="73"/>
      <c r="N62" s="96"/>
      <c r="O62" s="96"/>
      <c r="P62" s="25"/>
      <c r="Q62" s="1"/>
      <c r="R62" s="1"/>
      <c r="S62" s="96"/>
      <c r="T62" s="1"/>
      <c r="U62" s="1"/>
      <c r="V62" s="25"/>
      <c r="W62" s="25"/>
      <c r="X62" s="99"/>
      <c r="Y62" s="25"/>
      <c r="Z62" s="58"/>
      <c r="AA62" s="108"/>
      <c r="AB62" s="81"/>
      <c r="AC62" s="108"/>
    </row>
    <row r="63" spans="1:29" ht="14.45" customHeight="1" x14ac:dyDescent="0.25">
      <c r="A63" s="25" t="s">
        <v>334</v>
      </c>
      <c r="B63" s="1" t="s">
        <v>447</v>
      </c>
      <c r="C63" s="96" t="s">
        <v>176</v>
      </c>
      <c r="D63" s="96"/>
      <c r="E63" s="96"/>
      <c r="F63" s="96"/>
      <c r="G63" s="96"/>
      <c r="H63" s="96"/>
      <c r="I63" s="4"/>
      <c r="J63" s="96"/>
      <c r="K63" s="96"/>
      <c r="L63" s="96"/>
      <c r="M63" s="73"/>
      <c r="N63" s="96"/>
      <c r="O63" s="96"/>
      <c r="P63" s="25"/>
      <c r="Q63" s="1"/>
      <c r="R63" s="1"/>
      <c r="S63" s="96"/>
      <c r="T63" s="1"/>
      <c r="U63" s="1"/>
      <c r="V63" s="25"/>
      <c r="W63" s="25"/>
      <c r="X63" s="99"/>
      <c r="Y63" s="25"/>
      <c r="Z63" s="58"/>
      <c r="AA63" s="108"/>
      <c r="AB63" s="81"/>
      <c r="AC63" s="108"/>
    </row>
    <row r="64" spans="1:29" ht="14.45" customHeight="1" x14ac:dyDescent="0.25">
      <c r="A64" s="25" t="s">
        <v>200</v>
      </c>
      <c r="B64" s="1" t="s">
        <v>445</v>
      </c>
      <c r="C64" s="96" t="s">
        <v>176</v>
      </c>
      <c r="D64" s="96"/>
      <c r="E64" s="96"/>
      <c r="F64" s="96"/>
      <c r="G64" s="96"/>
      <c r="H64" s="96"/>
      <c r="I64" s="4"/>
      <c r="J64" s="96"/>
      <c r="K64" s="96"/>
      <c r="L64" s="96"/>
      <c r="M64" s="73"/>
      <c r="N64" s="96"/>
      <c r="O64" s="96"/>
      <c r="P64" s="25"/>
      <c r="Q64" s="1"/>
      <c r="R64" s="1"/>
      <c r="S64" s="96"/>
      <c r="T64" s="1"/>
      <c r="U64" s="1"/>
      <c r="V64" s="25"/>
      <c r="W64" s="25"/>
      <c r="X64" s="99"/>
      <c r="Y64" s="25"/>
      <c r="Z64" s="58"/>
      <c r="AA64" s="108"/>
      <c r="AB64" s="81"/>
      <c r="AC64" s="108"/>
    </row>
    <row r="65" spans="1:29" ht="14.45" customHeight="1" x14ac:dyDescent="0.25">
      <c r="A65" s="25" t="s">
        <v>202</v>
      </c>
      <c r="B65" s="1" t="s">
        <v>453</v>
      </c>
      <c r="C65" s="96" t="s">
        <v>176</v>
      </c>
      <c r="D65" s="96"/>
      <c r="E65" s="96"/>
      <c r="F65" s="96"/>
      <c r="G65" s="96"/>
      <c r="H65" s="96"/>
      <c r="I65" s="4"/>
      <c r="J65" s="96"/>
      <c r="K65" s="96"/>
      <c r="L65" s="96"/>
      <c r="M65" s="73"/>
      <c r="N65" s="96"/>
      <c r="O65" s="96"/>
      <c r="P65" s="25"/>
      <c r="Q65" s="1"/>
      <c r="R65" s="1"/>
      <c r="S65" s="96"/>
      <c r="T65" s="1"/>
      <c r="U65" s="1"/>
      <c r="V65" s="25"/>
      <c r="W65" s="25"/>
      <c r="X65" s="99"/>
      <c r="Y65" s="25"/>
      <c r="Z65" s="58"/>
      <c r="AA65" s="108"/>
      <c r="AB65" s="81"/>
      <c r="AC65" s="108"/>
    </row>
    <row r="66" spans="1:29" ht="14.45" customHeight="1" x14ac:dyDescent="0.25"/>
    <row r="67" spans="1:29" ht="14.45" customHeight="1" x14ac:dyDescent="0.25">
      <c r="A67" s="25" t="s">
        <v>203</v>
      </c>
      <c r="B67" s="1" t="s">
        <v>188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72"/>
      <c r="N67" s="1"/>
      <c r="O67" s="25"/>
      <c r="P67" s="25"/>
      <c r="Q67" s="25"/>
      <c r="R67" s="1"/>
      <c r="S67" s="1"/>
      <c r="T67" s="1"/>
      <c r="U67" s="1"/>
      <c r="V67" s="25"/>
      <c r="W67" s="25"/>
      <c r="X67" s="99"/>
      <c r="Y67" s="25"/>
      <c r="Z67" s="58"/>
      <c r="AA67" s="108"/>
      <c r="AB67" s="81">
        <v>2164</v>
      </c>
      <c r="AC67" s="108"/>
    </row>
    <row r="68" spans="1:29" ht="14.45" customHeight="1" x14ac:dyDescent="0.25">
      <c r="A68" s="25" t="s">
        <v>333</v>
      </c>
      <c r="B68" s="1" t="s">
        <v>56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72"/>
      <c r="N68" s="1"/>
      <c r="O68" s="25"/>
      <c r="P68" s="25"/>
      <c r="Q68" s="25"/>
      <c r="R68" s="1"/>
      <c r="S68" s="1"/>
      <c r="T68" s="1"/>
      <c r="U68" s="1"/>
      <c r="V68" s="25"/>
      <c r="W68" s="25"/>
      <c r="X68" s="25"/>
      <c r="Y68" s="25">
        <v>2158</v>
      </c>
      <c r="Z68" s="58"/>
      <c r="AA68" s="108"/>
      <c r="AB68" s="108"/>
      <c r="AC68" s="108"/>
    </row>
    <row r="69" spans="1:29" ht="14.45" customHeight="1" x14ac:dyDescent="0.25">
      <c r="A69" s="25" t="s">
        <v>336</v>
      </c>
      <c r="B69" s="1" t="s">
        <v>46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72"/>
      <c r="N69" s="1"/>
      <c r="O69" s="25"/>
      <c r="P69" s="25"/>
      <c r="Q69" s="25"/>
      <c r="R69" s="1"/>
      <c r="S69" s="1"/>
      <c r="T69" s="1"/>
      <c r="U69" s="1"/>
      <c r="V69" s="25"/>
      <c r="W69" s="25"/>
      <c r="X69" s="25"/>
      <c r="Y69" s="25"/>
      <c r="Z69" s="58"/>
      <c r="AA69" s="81">
        <v>2154</v>
      </c>
      <c r="AB69" s="108"/>
      <c r="AC69" s="108"/>
    </row>
    <row r="70" spans="1:29" ht="14.45" customHeight="1" x14ac:dyDescent="0.25">
      <c r="A70" s="25" t="s">
        <v>337</v>
      </c>
      <c r="B70" s="1" t="s">
        <v>192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72"/>
      <c r="N70" s="1"/>
      <c r="O70" s="25"/>
      <c r="P70" s="25"/>
      <c r="Q70" s="25"/>
      <c r="R70" s="1"/>
      <c r="S70" s="1"/>
      <c r="T70" s="1"/>
      <c r="U70" s="1"/>
      <c r="V70" s="25"/>
      <c r="W70" s="25"/>
      <c r="X70" s="25"/>
      <c r="Y70" s="25"/>
      <c r="Z70" s="58"/>
      <c r="AA70" s="108"/>
      <c r="AB70" s="108"/>
      <c r="AC70" s="81">
        <v>2125</v>
      </c>
    </row>
    <row r="71" spans="1:29" ht="14.45" customHeight="1" x14ac:dyDescent="0.25">
      <c r="A71" s="25" t="s">
        <v>338</v>
      </c>
      <c r="B71" s="1" t="s">
        <v>163</v>
      </c>
      <c r="C71" s="1"/>
      <c r="D71" s="1"/>
      <c r="E71" s="1"/>
      <c r="F71" s="1"/>
      <c r="G71" s="1"/>
      <c r="H71" s="1"/>
      <c r="I71" s="1"/>
      <c r="J71" s="1"/>
      <c r="K71" s="1">
        <v>2102</v>
      </c>
      <c r="L71" s="4"/>
      <c r="M71" s="73"/>
      <c r="N71" s="4"/>
      <c r="O71" s="74"/>
      <c r="P71" s="74"/>
      <c r="Q71" s="74"/>
      <c r="R71" s="4"/>
      <c r="S71" s="4"/>
      <c r="T71" s="4"/>
      <c r="U71" s="4"/>
      <c r="V71" s="74"/>
      <c r="W71" s="74"/>
      <c r="X71" s="74"/>
      <c r="Y71" s="74"/>
      <c r="Z71" s="75"/>
      <c r="AA71" s="76"/>
      <c r="AB71" s="76"/>
      <c r="AC71" s="76"/>
    </row>
    <row r="72" spans="1:29" ht="14.45" customHeight="1" x14ac:dyDescent="0.25">
      <c r="A72" s="25" t="s">
        <v>339</v>
      </c>
      <c r="B72" s="1" t="s">
        <v>57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72"/>
      <c r="N72" s="1"/>
      <c r="O72" s="25"/>
      <c r="P72" s="25"/>
      <c r="Q72" s="25"/>
      <c r="R72" s="79">
        <v>2069</v>
      </c>
      <c r="S72" s="79">
        <v>1959</v>
      </c>
      <c r="T72" s="1"/>
      <c r="U72" s="79">
        <v>1929</v>
      </c>
      <c r="V72" s="25">
        <v>1758</v>
      </c>
      <c r="W72" s="25">
        <v>1764</v>
      </c>
      <c r="X72" s="78">
        <v>1775</v>
      </c>
      <c r="Y72" s="25">
        <v>1726</v>
      </c>
      <c r="Z72" s="58"/>
      <c r="AA72" s="108"/>
      <c r="AB72" s="108"/>
      <c r="AC72" s="108"/>
    </row>
    <row r="73" spans="1:29" ht="14.45" customHeight="1" x14ac:dyDescent="0.25">
      <c r="A73" s="25" t="s">
        <v>340</v>
      </c>
      <c r="B73" s="4" t="s">
        <v>195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73"/>
      <c r="N73" s="4"/>
      <c r="O73" s="74"/>
      <c r="P73" s="74"/>
      <c r="Q73" s="74"/>
      <c r="R73" s="4"/>
      <c r="S73" s="4"/>
      <c r="T73" s="4"/>
      <c r="U73" s="4"/>
      <c r="V73" s="74"/>
      <c r="W73" s="74"/>
      <c r="X73" s="74"/>
      <c r="Y73" s="74"/>
      <c r="Z73" s="80"/>
      <c r="AA73" s="81">
        <v>2065</v>
      </c>
      <c r="AB73" s="91"/>
      <c r="AC73" s="91"/>
    </row>
    <row r="74" spans="1:29" ht="14.45" customHeight="1" x14ac:dyDescent="0.25">
      <c r="A74" s="25" t="s">
        <v>341</v>
      </c>
      <c r="B74" s="1" t="s">
        <v>64</v>
      </c>
      <c r="C74" s="1"/>
      <c r="D74" s="1"/>
      <c r="E74" s="1"/>
      <c r="F74" s="1"/>
      <c r="G74" s="1"/>
      <c r="H74" s="1"/>
      <c r="I74" s="1"/>
      <c r="J74" s="1"/>
      <c r="K74" s="1">
        <v>2064</v>
      </c>
      <c r="L74" s="1"/>
      <c r="M74" s="78">
        <v>2164</v>
      </c>
      <c r="N74" s="79">
        <v>1997</v>
      </c>
      <c r="O74" s="78">
        <v>1913</v>
      </c>
      <c r="P74" s="78">
        <v>1875</v>
      </c>
      <c r="Q74" s="25">
        <v>1713</v>
      </c>
      <c r="R74" s="1"/>
      <c r="S74" s="79">
        <v>1776</v>
      </c>
      <c r="T74" s="79">
        <v>1700</v>
      </c>
      <c r="U74" s="1">
        <v>1519</v>
      </c>
      <c r="V74" s="25"/>
      <c r="W74" s="74"/>
      <c r="X74" s="74"/>
      <c r="Y74" s="74"/>
      <c r="Z74" s="80"/>
      <c r="AA74" s="81"/>
      <c r="AB74" s="81"/>
      <c r="AC74" s="81"/>
    </row>
    <row r="75" spans="1:29" ht="14.45" customHeight="1" x14ac:dyDescent="0.25">
      <c r="A75" s="25" t="s">
        <v>342</v>
      </c>
      <c r="B75" s="1" t="s">
        <v>66</v>
      </c>
      <c r="C75" s="1"/>
      <c r="D75" s="1"/>
      <c r="E75" s="1"/>
      <c r="F75" s="1"/>
      <c r="G75" s="1"/>
      <c r="H75" s="1"/>
      <c r="I75" s="1"/>
      <c r="J75" s="1"/>
      <c r="K75" s="1">
        <v>2059</v>
      </c>
      <c r="L75" s="78">
        <v>2108</v>
      </c>
      <c r="M75" s="78">
        <v>2029</v>
      </c>
      <c r="N75" s="79">
        <v>1871</v>
      </c>
      <c r="O75" s="78">
        <v>1828</v>
      </c>
      <c r="P75" s="78">
        <v>1785</v>
      </c>
      <c r="Q75" s="25"/>
      <c r="R75" s="1">
        <v>1498</v>
      </c>
      <c r="S75" s="79">
        <v>1524</v>
      </c>
      <c r="T75" s="79">
        <v>1500</v>
      </c>
      <c r="U75" s="82">
        <v>1388</v>
      </c>
      <c r="V75" s="83"/>
      <c r="W75" s="83"/>
      <c r="X75" s="83"/>
      <c r="Y75" s="83"/>
      <c r="Z75" s="75"/>
      <c r="AA75" s="76"/>
      <c r="AB75" s="76"/>
      <c r="AC75" s="76"/>
    </row>
    <row r="76" spans="1:29" ht="14.45" customHeight="1" x14ac:dyDescent="0.25">
      <c r="A76" s="25" t="s">
        <v>343</v>
      </c>
      <c r="B76" s="4" t="s">
        <v>60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73"/>
      <c r="N76" s="4">
        <v>2058</v>
      </c>
      <c r="O76" s="107">
        <v>2154</v>
      </c>
      <c r="P76" s="74"/>
      <c r="Q76" s="74"/>
      <c r="R76" s="104">
        <v>2075</v>
      </c>
      <c r="S76" s="4">
        <v>1857</v>
      </c>
      <c r="T76" s="4"/>
      <c r="U76" s="104">
        <v>1908</v>
      </c>
      <c r="V76" s="107">
        <v>1674</v>
      </c>
      <c r="W76" s="107">
        <v>1639</v>
      </c>
      <c r="X76" s="74">
        <v>1569</v>
      </c>
      <c r="Y76" s="25"/>
      <c r="Z76" s="58"/>
      <c r="AA76" s="108"/>
      <c r="AB76" s="108"/>
      <c r="AC76" s="108"/>
    </row>
    <row r="77" spans="1:29" ht="14.45" customHeight="1" x14ac:dyDescent="0.25">
      <c r="A77" s="25" t="s">
        <v>344</v>
      </c>
      <c r="B77" s="4" t="s">
        <v>27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73">
        <v>2024</v>
      </c>
      <c r="N77" s="4"/>
      <c r="O77" s="74"/>
      <c r="P77" s="74"/>
      <c r="Q77" s="74"/>
      <c r="R77" s="4"/>
      <c r="S77" s="4">
        <v>2034</v>
      </c>
      <c r="T77" s="4"/>
      <c r="U77" s="4"/>
      <c r="V77" s="74"/>
      <c r="W77" s="74">
        <v>2066</v>
      </c>
      <c r="X77" s="74">
        <v>2067</v>
      </c>
      <c r="Y77" s="74"/>
      <c r="Z77" s="80"/>
      <c r="AA77" s="91"/>
      <c r="AB77" s="81">
        <v>2079</v>
      </c>
      <c r="AC77" s="81">
        <v>2046</v>
      </c>
    </row>
    <row r="78" spans="1:29" ht="14.45" customHeight="1" x14ac:dyDescent="0.25">
      <c r="A78" s="25" t="s">
        <v>345</v>
      </c>
      <c r="B78" s="1" t="s">
        <v>201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72"/>
      <c r="N78" s="1"/>
      <c r="O78" s="25"/>
      <c r="P78" s="25"/>
      <c r="Q78" s="25"/>
      <c r="R78" s="1"/>
      <c r="S78" s="1"/>
      <c r="T78" s="1"/>
      <c r="U78" s="1"/>
      <c r="V78" s="25"/>
      <c r="W78" s="25"/>
      <c r="X78" s="25"/>
      <c r="Y78" s="25"/>
      <c r="Z78" s="58"/>
      <c r="AA78" s="108"/>
      <c r="AB78" s="81">
        <v>2009</v>
      </c>
      <c r="AC78" s="108"/>
    </row>
    <row r="79" spans="1:29" ht="14.45" customHeight="1" x14ac:dyDescent="0.25">
      <c r="A79" s="25" t="s">
        <v>346</v>
      </c>
      <c r="B79" s="1" t="s">
        <v>26</v>
      </c>
      <c r="C79" s="1"/>
      <c r="D79" s="1"/>
      <c r="E79" s="1"/>
      <c r="F79" s="1"/>
      <c r="G79" s="1"/>
      <c r="H79" s="1">
        <v>2000</v>
      </c>
      <c r="I79" s="1"/>
      <c r="J79" s="1"/>
      <c r="K79" s="1"/>
      <c r="L79" s="1"/>
      <c r="M79" s="72"/>
      <c r="N79" s="1"/>
      <c r="O79" s="25"/>
      <c r="P79" s="25">
        <v>2055</v>
      </c>
      <c r="Q79" s="25">
        <v>2079</v>
      </c>
      <c r="R79" s="1"/>
      <c r="S79" s="1"/>
      <c r="T79" s="1"/>
      <c r="U79" s="1"/>
      <c r="V79" s="25"/>
      <c r="W79" s="25">
        <v>2124</v>
      </c>
      <c r="X79" s="25"/>
      <c r="Y79" s="25"/>
      <c r="Z79" s="58"/>
      <c r="AA79" s="108"/>
      <c r="AB79" s="108"/>
      <c r="AC79" s="81">
        <v>2111</v>
      </c>
    </row>
    <row r="80" spans="1:29" ht="14.45" customHeight="1" x14ac:dyDescent="0.25">
      <c r="A80" s="25" t="s">
        <v>347</v>
      </c>
      <c r="B80" s="4" t="s">
        <v>52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73"/>
      <c r="N80" s="4"/>
      <c r="O80" s="74"/>
      <c r="P80" s="74"/>
      <c r="Q80" s="74"/>
      <c r="R80" s="4">
        <v>1969</v>
      </c>
      <c r="S80" s="4"/>
      <c r="T80" s="4"/>
      <c r="U80" s="4"/>
      <c r="V80" s="74"/>
      <c r="W80" s="74"/>
      <c r="X80" s="74"/>
      <c r="Y80" s="74">
        <v>1991</v>
      </c>
      <c r="Z80" s="80"/>
      <c r="AA80" s="110">
        <v>2072</v>
      </c>
      <c r="AB80" s="110"/>
      <c r="AC80" s="110"/>
    </row>
    <row r="81" spans="1:29" ht="14.45" customHeight="1" x14ac:dyDescent="0.25">
      <c r="A81" s="25" t="s">
        <v>348</v>
      </c>
      <c r="B81" s="1" t="s">
        <v>204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72"/>
      <c r="N81" s="1"/>
      <c r="O81" s="25"/>
      <c r="P81" s="25"/>
      <c r="Q81" s="25"/>
      <c r="R81" s="1"/>
      <c r="S81" s="1"/>
      <c r="T81" s="1"/>
      <c r="U81" s="1"/>
      <c r="V81" s="25"/>
      <c r="W81" s="25"/>
      <c r="X81" s="25"/>
      <c r="Y81" s="25">
        <v>1968</v>
      </c>
      <c r="Z81" s="58"/>
      <c r="AA81" s="108"/>
      <c r="AB81" s="91"/>
      <c r="AC81" s="91"/>
    </row>
    <row r="82" spans="1:29" ht="14.45" customHeight="1" x14ac:dyDescent="0.25">
      <c r="A82" s="25" t="s">
        <v>349</v>
      </c>
      <c r="B82" s="1" t="s">
        <v>109</v>
      </c>
      <c r="C82" s="1"/>
      <c r="D82" s="1"/>
      <c r="E82" s="1"/>
      <c r="F82" s="1"/>
      <c r="G82" s="128">
        <v>1951</v>
      </c>
      <c r="H82" s="1">
        <v>1591</v>
      </c>
      <c r="I82" s="1">
        <v>1556</v>
      </c>
      <c r="J82" s="1">
        <v>1520</v>
      </c>
      <c r="K82" s="79">
        <v>1668</v>
      </c>
      <c r="L82" s="72">
        <v>1309</v>
      </c>
      <c r="M82" s="1">
        <v>1379</v>
      </c>
      <c r="N82" s="25"/>
      <c r="O82" s="25"/>
      <c r="P82" s="25"/>
      <c r="Q82" s="1"/>
      <c r="R82" s="1"/>
      <c r="S82" s="1"/>
      <c r="T82" s="1"/>
      <c r="U82" s="1"/>
      <c r="V82" s="1"/>
      <c r="W82" s="1"/>
      <c r="X82" s="1"/>
      <c r="Y82" s="30"/>
      <c r="Z82" s="93"/>
      <c r="AA82" s="93"/>
      <c r="AB82" s="93"/>
      <c r="AC82" s="76"/>
    </row>
    <row r="83" spans="1:29" ht="14.45" customHeight="1" x14ac:dyDescent="0.25">
      <c r="A83" s="25" t="s">
        <v>350</v>
      </c>
      <c r="B83" s="4" t="s">
        <v>206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73"/>
      <c r="N83" s="4"/>
      <c r="O83" s="74"/>
      <c r="P83" s="74"/>
      <c r="Q83" s="74"/>
      <c r="R83" s="4"/>
      <c r="S83" s="4"/>
      <c r="T83" s="4"/>
      <c r="U83" s="4"/>
      <c r="V83" s="74"/>
      <c r="W83" s="74"/>
      <c r="X83" s="74"/>
      <c r="Y83" s="74"/>
      <c r="Z83" s="80"/>
      <c r="AA83" s="81">
        <v>1940</v>
      </c>
      <c r="AB83" s="81">
        <v>1918</v>
      </c>
      <c r="AC83" s="81">
        <v>1899</v>
      </c>
    </row>
    <row r="84" spans="1:29" ht="14.45" customHeight="1" x14ac:dyDescent="0.25">
      <c r="A84" s="25" t="s">
        <v>351</v>
      </c>
      <c r="B84" s="1" t="s">
        <v>280</v>
      </c>
      <c r="C84" s="1"/>
      <c r="D84" s="1"/>
      <c r="E84" s="1"/>
      <c r="F84" s="79">
        <v>1929</v>
      </c>
      <c r="G84" s="1">
        <v>1600</v>
      </c>
      <c r="H84" s="1"/>
      <c r="I84" s="1"/>
      <c r="J84" s="1"/>
      <c r="K84" s="1"/>
      <c r="L84" s="1"/>
      <c r="M84" s="1"/>
      <c r="N84" s="1"/>
      <c r="O84" s="25"/>
      <c r="P84" s="25"/>
      <c r="Q84" s="25"/>
      <c r="R84" s="1"/>
      <c r="S84" s="1"/>
      <c r="T84" s="1"/>
      <c r="U84" s="1"/>
      <c r="V84" s="1"/>
      <c r="W84" s="1"/>
      <c r="X84" s="1"/>
      <c r="Y84" s="1"/>
      <c r="AA84" s="81"/>
      <c r="AB84" s="93"/>
      <c r="AC84" s="93"/>
    </row>
    <row r="85" spans="1:29" ht="14.45" customHeight="1" x14ac:dyDescent="0.25">
      <c r="A85" s="25" t="s">
        <v>352</v>
      </c>
      <c r="B85" s="1" t="s">
        <v>207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72"/>
      <c r="N85" s="1"/>
      <c r="O85" s="25"/>
      <c r="P85" s="25"/>
      <c r="Q85" s="25"/>
      <c r="R85" s="1"/>
      <c r="S85" s="1"/>
      <c r="T85" s="1"/>
      <c r="U85" s="1">
        <v>1927</v>
      </c>
      <c r="V85" s="25"/>
      <c r="W85" s="25"/>
      <c r="X85" s="25"/>
      <c r="Y85" s="25"/>
      <c r="Z85" s="58"/>
      <c r="AA85" s="108"/>
      <c r="AB85" s="81">
        <v>1999</v>
      </c>
      <c r="AC85" s="108"/>
    </row>
    <row r="86" spans="1:29" ht="14.45" customHeight="1" x14ac:dyDescent="0.25">
      <c r="A86" s="25" t="s">
        <v>353</v>
      </c>
      <c r="B86" s="1" t="s">
        <v>199</v>
      </c>
      <c r="C86" s="1"/>
      <c r="D86" s="1"/>
      <c r="E86" s="1"/>
      <c r="F86" s="1"/>
      <c r="G86" s="1"/>
      <c r="H86" s="1"/>
      <c r="I86" s="1">
        <v>1910</v>
      </c>
      <c r="J86" s="1"/>
      <c r="K86" s="1"/>
      <c r="L86" s="1"/>
      <c r="M86" s="72">
        <v>2035</v>
      </c>
      <c r="N86" s="1"/>
      <c r="O86" s="25"/>
      <c r="P86" s="25"/>
      <c r="Q86" s="83"/>
      <c r="R86" s="84"/>
      <c r="S86" s="84"/>
      <c r="T86" s="1"/>
      <c r="U86" s="99"/>
      <c r="V86" s="1"/>
      <c r="W86" s="1"/>
      <c r="X86" s="1"/>
      <c r="Y86" s="1"/>
      <c r="AA86" s="93"/>
      <c r="AB86" s="93"/>
      <c r="AC86" s="93"/>
    </row>
    <row r="87" spans="1:29" ht="14.45" customHeight="1" x14ac:dyDescent="0.25">
      <c r="A87" s="25" t="s">
        <v>354</v>
      </c>
      <c r="B87" s="4" t="s">
        <v>324</v>
      </c>
      <c r="C87" s="215"/>
      <c r="D87" s="4">
        <v>1909</v>
      </c>
      <c r="E87" s="4"/>
      <c r="F87" s="4"/>
      <c r="G87" s="96"/>
      <c r="H87" s="96"/>
      <c r="I87" s="96"/>
      <c r="J87" s="96"/>
      <c r="K87" s="4"/>
      <c r="L87" s="96"/>
      <c r="M87" s="96"/>
      <c r="N87" s="96"/>
      <c r="O87" s="96"/>
      <c r="P87" s="96"/>
      <c r="Q87" s="83"/>
      <c r="R87" s="84"/>
      <c r="S87" s="84"/>
      <c r="T87" s="84"/>
      <c r="U87" s="84"/>
      <c r="V87" s="83"/>
      <c r="W87" s="84"/>
      <c r="X87" s="83"/>
      <c r="Y87" s="83"/>
      <c r="Z87" s="109"/>
      <c r="AA87" s="108"/>
      <c r="AB87" s="81"/>
      <c r="AC87" s="108"/>
    </row>
    <row r="88" spans="1:29" ht="14.45" customHeight="1" x14ac:dyDescent="0.25">
      <c r="A88" s="25" t="s">
        <v>355</v>
      </c>
      <c r="B88" s="1" t="s">
        <v>208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72"/>
      <c r="N88" s="1"/>
      <c r="O88" s="25"/>
      <c r="P88" s="25"/>
      <c r="Q88" s="25"/>
      <c r="R88" s="1"/>
      <c r="S88" s="1">
        <v>1904</v>
      </c>
      <c r="T88" s="1"/>
      <c r="U88" s="1"/>
      <c r="V88" s="25"/>
      <c r="W88" s="25"/>
      <c r="X88" s="25"/>
      <c r="Y88" s="25"/>
      <c r="Z88" s="58"/>
      <c r="AA88" s="108"/>
      <c r="AB88" s="81">
        <v>2040</v>
      </c>
      <c r="AC88" s="108"/>
    </row>
    <row r="89" spans="1:29" ht="14.45" customHeight="1" x14ac:dyDescent="0.25">
      <c r="A89" s="25" t="s">
        <v>356</v>
      </c>
      <c r="B89" s="4" t="s">
        <v>209</v>
      </c>
      <c r="C89" s="4"/>
      <c r="D89" s="4"/>
      <c r="E89" s="4"/>
      <c r="F89" s="4"/>
      <c r="G89" s="4"/>
      <c r="H89" s="4"/>
      <c r="I89" s="4"/>
      <c r="J89" s="4"/>
      <c r="K89" s="4"/>
      <c r="L89" s="4">
        <v>1902</v>
      </c>
      <c r="M89" s="72"/>
      <c r="N89" s="1"/>
      <c r="O89" s="25"/>
      <c r="P89" s="25"/>
      <c r="Q89" s="25"/>
      <c r="R89" s="1"/>
      <c r="S89" s="1"/>
      <c r="T89" s="1"/>
      <c r="U89" s="1"/>
      <c r="V89" s="25"/>
      <c r="W89" s="25"/>
      <c r="X89" s="25"/>
      <c r="Y89" s="25"/>
      <c r="Z89" s="58"/>
      <c r="AA89" s="108"/>
      <c r="AB89" s="81"/>
      <c r="AC89" s="108"/>
    </row>
    <row r="90" spans="1:29" ht="14.45" customHeight="1" x14ac:dyDescent="0.25">
      <c r="A90" s="25" t="s">
        <v>357</v>
      </c>
      <c r="B90" s="1" t="s">
        <v>207</v>
      </c>
      <c r="C90" s="216"/>
      <c r="D90" s="1">
        <v>1870</v>
      </c>
      <c r="E90" s="1">
        <v>1895</v>
      </c>
      <c r="F90" s="1"/>
      <c r="G90" s="1"/>
      <c r="H90" s="1"/>
      <c r="I90" s="1"/>
      <c r="J90" s="1"/>
      <c r="K90" s="1"/>
      <c r="L90" s="1"/>
      <c r="M90" s="1"/>
      <c r="N90" s="1"/>
      <c r="O90" s="25"/>
      <c r="P90" s="25"/>
      <c r="Q90" s="25"/>
      <c r="R90" s="1"/>
      <c r="S90" s="1"/>
      <c r="T90" s="1"/>
      <c r="U90" s="1"/>
      <c r="V90" s="1"/>
      <c r="W90" s="1"/>
      <c r="X90" s="1"/>
      <c r="Y90" s="1"/>
      <c r="AA90" s="81"/>
      <c r="AB90" s="93"/>
      <c r="AC90" s="93"/>
    </row>
    <row r="91" spans="1:29" ht="14.45" customHeight="1" x14ac:dyDescent="0.25">
      <c r="A91" s="25" t="s">
        <v>358</v>
      </c>
      <c r="B91" s="1" t="s">
        <v>92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72"/>
      <c r="N91" s="1"/>
      <c r="O91" s="25"/>
      <c r="P91" s="78">
        <v>1854</v>
      </c>
      <c r="Q91" s="25">
        <v>1674</v>
      </c>
      <c r="R91" s="1"/>
      <c r="S91" s="4"/>
      <c r="T91" s="4"/>
      <c r="U91" s="4"/>
      <c r="V91" s="1"/>
      <c r="W91" s="1"/>
      <c r="X91" s="1"/>
      <c r="Y91" s="1"/>
      <c r="AA91" s="93"/>
      <c r="AB91" s="93"/>
      <c r="AC91" s="93"/>
    </row>
    <row r="92" spans="1:29" ht="14.45" customHeight="1" x14ac:dyDescent="0.25">
      <c r="A92" s="25" t="s">
        <v>359</v>
      </c>
      <c r="B92" s="1" t="s">
        <v>103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72"/>
      <c r="N92" s="1"/>
      <c r="O92" s="25"/>
      <c r="P92" s="25">
        <v>1842</v>
      </c>
      <c r="Q92" s="25"/>
      <c r="R92" s="1"/>
      <c r="S92" s="1"/>
      <c r="T92" s="1"/>
      <c r="U92" s="1"/>
      <c r="V92" s="1"/>
      <c r="W92" s="1"/>
      <c r="X92" s="1"/>
      <c r="Y92" s="1"/>
      <c r="AA92" s="90"/>
      <c r="AB92" s="90"/>
      <c r="AC92" s="90"/>
    </row>
    <row r="93" spans="1:29" ht="14.45" customHeight="1" x14ac:dyDescent="0.25">
      <c r="A93" s="25" t="s">
        <v>360</v>
      </c>
      <c r="B93" s="1" t="s">
        <v>210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72"/>
      <c r="N93" s="1"/>
      <c r="O93" s="25"/>
      <c r="P93" s="25"/>
      <c r="Q93" s="25"/>
      <c r="R93" s="1"/>
      <c r="S93" s="1"/>
      <c r="T93" s="1"/>
      <c r="U93" s="1"/>
      <c r="V93" s="25"/>
      <c r="W93" s="25"/>
      <c r="X93" s="25"/>
      <c r="Y93" s="25"/>
      <c r="Z93" s="58"/>
      <c r="AA93" s="81">
        <v>1832</v>
      </c>
      <c r="AB93" s="81">
        <v>1648</v>
      </c>
      <c r="AC93" s="76"/>
    </row>
    <row r="94" spans="1:29" ht="14.45" customHeight="1" x14ac:dyDescent="0.25">
      <c r="A94" s="25" t="s">
        <v>361</v>
      </c>
      <c r="B94" s="4" t="s">
        <v>94</v>
      </c>
      <c r="C94" s="4"/>
      <c r="D94" s="4"/>
      <c r="E94" s="4"/>
      <c r="F94" s="4"/>
      <c r="G94" s="4"/>
      <c r="H94" s="4"/>
      <c r="I94" s="4"/>
      <c r="J94" s="104">
        <v>1830</v>
      </c>
      <c r="K94" s="4">
        <v>1792</v>
      </c>
      <c r="L94" s="4"/>
      <c r="M94" s="73">
        <v>1788</v>
      </c>
      <c r="N94" s="4"/>
      <c r="O94" s="74"/>
      <c r="P94" s="74">
        <v>1726</v>
      </c>
      <c r="Q94" s="78">
        <v>1814</v>
      </c>
      <c r="R94" s="4">
        <v>1578</v>
      </c>
      <c r="S94" s="84"/>
      <c r="T94" s="84"/>
      <c r="U94" s="84"/>
      <c r="V94" s="1"/>
      <c r="W94" s="1"/>
      <c r="X94" s="1"/>
      <c r="Y94" s="1"/>
      <c r="AA94" s="93"/>
      <c r="AB94" s="93"/>
      <c r="AC94" s="93"/>
    </row>
    <row r="95" spans="1:29" ht="14.45" customHeight="1" x14ac:dyDescent="0.25">
      <c r="A95" s="25" t="s">
        <v>362</v>
      </c>
      <c r="B95" s="1" t="s">
        <v>178</v>
      </c>
      <c r="C95" s="1"/>
      <c r="D95" s="1"/>
      <c r="E95" s="79">
        <v>1826</v>
      </c>
      <c r="F95" s="1">
        <v>1495</v>
      </c>
      <c r="G95" s="1"/>
      <c r="H95" s="1"/>
      <c r="I95" s="1"/>
      <c r="J95" s="1"/>
      <c r="K95" s="1">
        <v>1156</v>
      </c>
      <c r="L95" s="1"/>
      <c r="M95" s="1"/>
      <c r="N95" s="1"/>
      <c r="O95" s="25"/>
      <c r="P95" s="25"/>
      <c r="Q95" s="25"/>
      <c r="R95" s="1"/>
      <c r="S95" s="1"/>
      <c r="T95" s="1"/>
      <c r="U95" s="1"/>
      <c r="V95" s="1"/>
      <c r="W95" s="1"/>
      <c r="X95" s="1"/>
      <c r="Y95" s="1"/>
      <c r="AA95" s="81"/>
      <c r="AB95" s="93"/>
      <c r="AC95" s="93"/>
    </row>
    <row r="96" spans="1:29" ht="14.45" customHeight="1" x14ac:dyDescent="0.25">
      <c r="A96" s="25" t="s">
        <v>363</v>
      </c>
      <c r="B96" s="4" t="s">
        <v>29</v>
      </c>
      <c r="C96" s="4"/>
      <c r="D96" s="4"/>
      <c r="E96" s="4"/>
      <c r="F96" s="4"/>
      <c r="G96" s="4"/>
      <c r="H96" s="4"/>
      <c r="I96" s="4"/>
      <c r="J96" s="4"/>
      <c r="K96" s="4">
        <v>1824</v>
      </c>
      <c r="L96" s="4"/>
      <c r="M96" s="73">
        <v>1809</v>
      </c>
      <c r="N96" s="4"/>
      <c r="O96" s="74">
        <v>1770</v>
      </c>
      <c r="P96" s="74"/>
      <c r="Q96" s="74">
        <v>1809</v>
      </c>
      <c r="R96" s="4"/>
      <c r="S96" s="4">
        <v>1818</v>
      </c>
      <c r="T96" s="4">
        <v>1883</v>
      </c>
      <c r="U96" s="4">
        <v>1870</v>
      </c>
      <c r="V96" s="74">
        <v>1909</v>
      </c>
      <c r="W96" s="74">
        <v>1913</v>
      </c>
      <c r="X96" s="74"/>
      <c r="Y96" s="74"/>
      <c r="Z96" s="80"/>
      <c r="AA96" s="91"/>
      <c r="AB96" s="81">
        <v>1983</v>
      </c>
      <c r="AC96" s="81">
        <v>1994</v>
      </c>
    </row>
    <row r="97" spans="1:29" ht="14.45" customHeight="1" x14ac:dyDescent="0.25">
      <c r="A97" s="25" t="s">
        <v>364</v>
      </c>
      <c r="B97" s="1" t="s">
        <v>211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72"/>
      <c r="N97" s="1"/>
      <c r="O97" s="25"/>
      <c r="P97" s="25"/>
      <c r="Q97" s="25"/>
      <c r="R97" s="1"/>
      <c r="S97" s="1"/>
      <c r="T97" s="1">
        <v>1780</v>
      </c>
      <c r="U97" s="1"/>
      <c r="V97" s="1"/>
      <c r="W97" s="1"/>
      <c r="X97" s="1"/>
      <c r="Y97" s="1"/>
      <c r="AA97" s="81" t="s">
        <v>171</v>
      </c>
      <c r="AB97" s="93"/>
      <c r="AC97" s="93"/>
    </row>
    <row r="98" spans="1:29" ht="14.45" customHeight="1" x14ac:dyDescent="0.25">
      <c r="A98" s="25" t="s">
        <v>365</v>
      </c>
      <c r="B98" s="4" t="s">
        <v>214</v>
      </c>
      <c r="C98" s="4"/>
      <c r="D98" s="4"/>
      <c r="E98" s="4"/>
      <c r="F98" s="4"/>
      <c r="G98" s="4"/>
      <c r="H98" s="129">
        <v>1768</v>
      </c>
      <c r="I98" s="4"/>
      <c r="J98" s="4"/>
      <c r="K98" s="4"/>
      <c r="L98" s="4"/>
      <c r="M98" s="73"/>
      <c r="N98" s="4"/>
      <c r="O98" s="74"/>
      <c r="P98" s="74"/>
      <c r="Q98" s="74"/>
      <c r="R98" s="4"/>
      <c r="S98" s="4"/>
      <c r="T98" s="4"/>
      <c r="U98" s="4"/>
      <c r="V98" s="74"/>
      <c r="W98" s="74"/>
      <c r="X98" s="74"/>
      <c r="Y98" s="74"/>
      <c r="Z98" s="80"/>
      <c r="AA98" s="91"/>
      <c r="AB98" s="81">
        <v>1754</v>
      </c>
      <c r="AC98" s="81">
        <v>1835</v>
      </c>
    </row>
    <row r="99" spans="1:29" ht="14.45" customHeight="1" x14ac:dyDescent="0.25">
      <c r="A99" s="25" t="s">
        <v>366</v>
      </c>
      <c r="B99" s="111" t="s">
        <v>212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72"/>
      <c r="N99" s="112">
        <v>1763</v>
      </c>
      <c r="O99" s="25">
        <v>1649</v>
      </c>
      <c r="P99" s="25"/>
      <c r="Q99" s="25"/>
      <c r="R99" s="1"/>
      <c r="S99" s="1"/>
      <c r="T99" s="1"/>
      <c r="U99" s="1"/>
      <c r="V99" s="1"/>
      <c r="W99" s="1"/>
      <c r="X99" s="1"/>
      <c r="Y99" s="1"/>
      <c r="AA99" s="93"/>
      <c r="AB99" s="93"/>
      <c r="AC99" s="93"/>
    </row>
    <row r="100" spans="1:29" ht="14.45" customHeight="1" x14ac:dyDescent="0.25">
      <c r="A100" s="25" t="s">
        <v>367</v>
      </c>
      <c r="B100" s="1" t="s">
        <v>213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72"/>
      <c r="N100" s="1"/>
      <c r="O100" s="78">
        <v>1763</v>
      </c>
      <c r="P100" s="25"/>
      <c r="Q100" s="25"/>
      <c r="R100" s="1"/>
      <c r="S100" s="1"/>
      <c r="T100" s="1"/>
      <c r="U100" s="1"/>
      <c r="V100" s="25"/>
      <c r="W100" s="25"/>
      <c r="X100" s="25"/>
      <c r="Y100" s="25"/>
      <c r="Z100" s="58"/>
      <c r="AA100" s="81">
        <v>1699</v>
      </c>
      <c r="AB100" s="81">
        <v>1653</v>
      </c>
      <c r="AC100" s="108"/>
    </row>
    <row r="101" spans="1:29" ht="14.45" customHeight="1" x14ac:dyDescent="0.25">
      <c r="A101" s="25" t="s">
        <v>368</v>
      </c>
      <c r="B101" s="1" t="s">
        <v>65</v>
      </c>
      <c r="C101" s="216"/>
      <c r="D101" s="1">
        <v>1738</v>
      </c>
      <c r="E101" s="1"/>
      <c r="F101" s="1"/>
      <c r="G101" s="1">
        <v>1701</v>
      </c>
      <c r="H101" s="1">
        <v>1699</v>
      </c>
      <c r="I101" s="1"/>
      <c r="J101" s="1"/>
      <c r="K101" s="1">
        <v>1677</v>
      </c>
      <c r="L101" s="1">
        <v>1671</v>
      </c>
      <c r="M101" s="72">
        <v>1680</v>
      </c>
      <c r="N101" s="1">
        <v>1687</v>
      </c>
      <c r="O101" s="25">
        <v>1716</v>
      </c>
      <c r="P101" s="25"/>
      <c r="Q101" s="78">
        <v>1765</v>
      </c>
      <c r="R101" s="1">
        <v>1722</v>
      </c>
      <c r="S101" s="79">
        <v>1747</v>
      </c>
      <c r="T101" s="1">
        <v>1590</v>
      </c>
      <c r="U101" s="96" t="s">
        <v>171</v>
      </c>
      <c r="V101" s="1"/>
      <c r="W101" s="1"/>
      <c r="X101" s="1"/>
      <c r="Y101" s="1"/>
      <c r="AA101" s="81"/>
      <c r="AB101" s="93"/>
      <c r="AC101" s="93"/>
    </row>
    <row r="102" spans="1:29" ht="14.45" customHeight="1" x14ac:dyDescent="0.25">
      <c r="A102" s="25" t="s">
        <v>369</v>
      </c>
      <c r="B102" s="1" t="s">
        <v>215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72"/>
      <c r="N102" s="1"/>
      <c r="O102" s="25"/>
      <c r="P102" s="25"/>
      <c r="Q102" s="25">
        <v>1716</v>
      </c>
      <c r="R102" s="1">
        <v>1709</v>
      </c>
      <c r="S102" s="1"/>
      <c r="T102" s="1"/>
      <c r="U102" s="1"/>
      <c r="V102" s="25">
        <v>1769</v>
      </c>
      <c r="W102" s="25">
        <v>1768</v>
      </c>
      <c r="X102" s="25">
        <v>1785</v>
      </c>
      <c r="Y102" s="25">
        <v>1795</v>
      </c>
      <c r="Z102" s="58"/>
      <c r="AA102" s="108"/>
      <c r="AB102" s="108"/>
      <c r="AC102" s="108"/>
    </row>
    <row r="103" spans="1:29" ht="14.45" customHeight="1" x14ac:dyDescent="0.25">
      <c r="A103" s="25" t="s">
        <v>370</v>
      </c>
      <c r="B103" s="1" t="s">
        <v>58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72"/>
      <c r="N103" s="1"/>
      <c r="O103" s="25"/>
      <c r="P103" s="25"/>
      <c r="Q103" s="25"/>
      <c r="R103" s="1"/>
      <c r="S103" s="1"/>
      <c r="T103" s="1"/>
      <c r="U103" s="1"/>
      <c r="V103" s="25"/>
      <c r="W103" s="25"/>
      <c r="X103" s="25"/>
      <c r="Y103" s="25">
        <v>1714</v>
      </c>
      <c r="Z103" s="58"/>
      <c r="AA103" s="108"/>
      <c r="AB103" s="108"/>
      <c r="AC103" s="108"/>
    </row>
    <row r="104" spans="1:29" ht="14.45" customHeight="1" x14ac:dyDescent="0.25">
      <c r="A104" s="25" t="s">
        <v>371</v>
      </c>
      <c r="B104" s="4" t="s">
        <v>63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73"/>
      <c r="N104" s="4"/>
      <c r="O104" s="74"/>
      <c r="P104" s="74"/>
      <c r="Q104" s="74"/>
      <c r="R104" s="4"/>
      <c r="S104" s="104">
        <v>1686</v>
      </c>
      <c r="T104" s="104">
        <v>1615</v>
      </c>
      <c r="U104" s="104">
        <v>1525</v>
      </c>
      <c r="V104" s="96">
        <v>1334</v>
      </c>
      <c r="W104" s="113"/>
      <c r="X104" s="113"/>
      <c r="Y104" s="113"/>
      <c r="Z104" s="114"/>
      <c r="AA104" s="76"/>
      <c r="AB104" s="76"/>
      <c r="AC104" s="76"/>
    </row>
    <row r="105" spans="1:29" x14ac:dyDescent="0.25">
      <c r="A105" s="25" t="s">
        <v>372</v>
      </c>
      <c r="B105" s="1" t="s">
        <v>173</v>
      </c>
      <c r="C105" s="1"/>
      <c r="D105" s="1"/>
      <c r="E105" s="1"/>
      <c r="F105" s="1"/>
      <c r="G105" s="1"/>
      <c r="H105" s="1"/>
      <c r="I105" s="1"/>
      <c r="J105" s="1"/>
      <c r="K105" s="1">
        <v>1654</v>
      </c>
      <c r="L105" s="1">
        <v>1646</v>
      </c>
      <c r="M105" s="72">
        <v>1642</v>
      </c>
      <c r="N105" s="1">
        <v>1697</v>
      </c>
      <c r="O105" s="25"/>
      <c r="P105" s="25"/>
      <c r="Q105" s="83"/>
      <c r="R105" s="84"/>
      <c r="S105" s="84"/>
      <c r="T105" s="1"/>
      <c r="U105" s="99"/>
      <c r="V105" s="1"/>
      <c r="W105" s="1"/>
      <c r="X105" s="1"/>
      <c r="Y105" s="1"/>
      <c r="AA105" s="93"/>
      <c r="AB105" s="93"/>
      <c r="AC105" s="93"/>
    </row>
    <row r="106" spans="1:29" x14ac:dyDescent="0.25">
      <c r="A106" s="25" t="s">
        <v>373</v>
      </c>
      <c r="B106" s="4" t="s">
        <v>217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73"/>
      <c r="N106" s="4"/>
      <c r="O106" s="74"/>
      <c r="P106" s="74"/>
      <c r="Q106" s="74"/>
      <c r="R106" s="4"/>
      <c r="S106" s="4"/>
      <c r="T106" s="4"/>
      <c r="U106" s="4"/>
      <c r="V106" s="74"/>
      <c r="W106" s="74"/>
      <c r="X106" s="107">
        <v>1627</v>
      </c>
      <c r="Y106" s="74">
        <v>1624</v>
      </c>
      <c r="Z106" s="80"/>
      <c r="AA106" s="81">
        <v>1582</v>
      </c>
      <c r="AB106" s="81">
        <v>1572</v>
      </c>
      <c r="AC106" s="81" t="s">
        <v>171</v>
      </c>
    </row>
    <row r="107" spans="1:29" x14ac:dyDescent="0.25">
      <c r="A107" s="25" t="s">
        <v>374</v>
      </c>
      <c r="B107" s="4" t="s">
        <v>218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73"/>
      <c r="N107" s="4"/>
      <c r="O107" s="74"/>
      <c r="P107" s="74"/>
      <c r="Q107" s="74"/>
      <c r="R107" s="4"/>
      <c r="S107" s="4"/>
      <c r="T107" s="4"/>
      <c r="U107" s="4"/>
      <c r="V107" s="74"/>
      <c r="W107" s="74"/>
      <c r="X107" s="74"/>
      <c r="Y107" s="74"/>
      <c r="Z107" s="80"/>
      <c r="AA107" s="81">
        <v>1557</v>
      </c>
      <c r="AB107" s="76"/>
      <c r="AC107" s="76"/>
    </row>
    <row r="108" spans="1:29" x14ac:dyDescent="0.25">
      <c r="A108" s="25" t="s">
        <v>375</v>
      </c>
      <c r="B108" s="4" t="s">
        <v>321</v>
      </c>
      <c r="C108" s="215"/>
      <c r="D108" s="4">
        <v>1550</v>
      </c>
      <c r="E108" s="4"/>
      <c r="F108" s="4"/>
      <c r="G108" s="96"/>
      <c r="H108" s="96"/>
      <c r="I108" s="96"/>
      <c r="J108" s="96"/>
      <c r="K108" s="4"/>
      <c r="L108" s="96"/>
      <c r="M108" s="96"/>
      <c r="N108" s="96"/>
      <c r="O108" s="96"/>
      <c r="P108" s="96"/>
      <c r="Q108" s="83"/>
      <c r="R108" s="84"/>
      <c r="S108" s="84"/>
      <c r="T108" s="84"/>
      <c r="U108" s="84"/>
      <c r="V108" s="83"/>
      <c r="W108" s="84"/>
      <c r="X108" s="83"/>
      <c r="Y108" s="83"/>
      <c r="Z108" s="109"/>
      <c r="AA108" s="108"/>
      <c r="AB108" s="81"/>
      <c r="AC108" s="108"/>
    </row>
    <row r="109" spans="1:29" x14ac:dyDescent="0.25">
      <c r="A109" s="25" t="s">
        <v>376</v>
      </c>
      <c r="B109" s="4" t="s">
        <v>30</v>
      </c>
      <c r="C109" s="4"/>
      <c r="D109" s="4"/>
      <c r="E109" s="4"/>
      <c r="F109" s="4"/>
      <c r="G109" s="4">
        <v>1548</v>
      </c>
      <c r="H109" s="4">
        <v>1565</v>
      </c>
      <c r="I109" s="4">
        <v>1532</v>
      </c>
      <c r="J109" s="4">
        <v>1530</v>
      </c>
      <c r="K109" s="4">
        <v>1558</v>
      </c>
      <c r="L109" s="4">
        <v>1624</v>
      </c>
      <c r="M109" s="73">
        <v>1597</v>
      </c>
      <c r="N109" s="4">
        <v>1612</v>
      </c>
      <c r="O109" s="74"/>
      <c r="P109" s="107">
        <v>1683</v>
      </c>
      <c r="Q109" s="74"/>
      <c r="R109" s="4"/>
      <c r="S109" s="4"/>
      <c r="T109" s="4"/>
      <c r="U109" s="4"/>
      <c r="V109" s="74"/>
      <c r="W109" s="74"/>
      <c r="X109" s="74"/>
      <c r="Y109" s="74"/>
      <c r="Z109" s="80"/>
      <c r="AA109" s="81">
        <v>1724</v>
      </c>
      <c r="AB109" s="81">
        <v>1721</v>
      </c>
      <c r="AC109" s="81">
        <v>1635</v>
      </c>
    </row>
    <row r="110" spans="1:29" x14ac:dyDescent="0.25">
      <c r="A110" s="25" t="s">
        <v>377</v>
      </c>
      <c r="B110" s="1" t="s">
        <v>240</v>
      </c>
      <c r="C110" s="1"/>
      <c r="D110" s="1"/>
      <c r="E110" s="79">
        <v>1537</v>
      </c>
      <c r="F110" s="1"/>
      <c r="G110" s="79">
        <v>1527</v>
      </c>
      <c r="H110" s="1"/>
      <c r="I110" s="1"/>
      <c r="J110" s="1"/>
      <c r="K110" s="1"/>
      <c r="L110" s="1"/>
      <c r="M110" s="96" t="s">
        <v>176</v>
      </c>
      <c r="N110" s="96" t="s">
        <v>176</v>
      </c>
      <c r="O110" s="25"/>
      <c r="P110" s="25"/>
      <c r="Q110" s="25"/>
      <c r="R110" s="96" t="s">
        <v>176</v>
      </c>
      <c r="S110" s="96" t="s">
        <v>176</v>
      </c>
      <c r="T110" s="1"/>
      <c r="U110" s="1"/>
      <c r="V110" s="25"/>
      <c r="W110" s="25"/>
      <c r="X110" s="25"/>
      <c r="Y110" s="25"/>
      <c r="Z110" s="58"/>
      <c r="AA110" s="81"/>
      <c r="AB110" s="108"/>
      <c r="AC110" s="108"/>
    </row>
    <row r="111" spans="1:29" x14ac:dyDescent="0.25">
      <c r="A111" s="25" t="s">
        <v>378</v>
      </c>
      <c r="B111" s="1" t="s">
        <v>220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72"/>
      <c r="N111" s="1"/>
      <c r="O111" s="25"/>
      <c r="P111" s="25"/>
      <c r="Q111" s="25"/>
      <c r="R111" s="1"/>
      <c r="S111" s="1"/>
      <c r="T111" s="1"/>
      <c r="U111" s="1"/>
      <c r="V111" s="25"/>
      <c r="W111" s="25"/>
      <c r="X111" s="25"/>
      <c r="Y111" s="25"/>
      <c r="Z111" s="58"/>
      <c r="AA111" s="81">
        <v>1531</v>
      </c>
      <c r="AB111" s="81">
        <v>1707</v>
      </c>
      <c r="AC111" s="76"/>
    </row>
    <row r="112" spans="1:29" x14ac:dyDescent="0.25">
      <c r="A112" s="25" t="s">
        <v>379</v>
      </c>
      <c r="B112" s="1" t="s">
        <v>174</v>
      </c>
      <c r="C112" s="1"/>
      <c r="D112" s="1"/>
      <c r="E112" s="1"/>
      <c r="F112" s="1"/>
      <c r="G112" s="1"/>
      <c r="H112" s="1">
        <v>1522</v>
      </c>
      <c r="I112" s="1">
        <v>1551</v>
      </c>
      <c r="J112" s="1"/>
      <c r="K112" s="79">
        <v>1597</v>
      </c>
      <c r="L112" s="79">
        <v>1456</v>
      </c>
      <c r="M112" s="78">
        <v>1447</v>
      </c>
      <c r="N112" s="79">
        <v>1413</v>
      </c>
      <c r="O112" s="25">
        <v>1272</v>
      </c>
      <c r="P112" s="83"/>
      <c r="Q112" s="83"/>
      <c r="R112" s="84"/>
      <c r="S112" s="84"/>
      <c r="T112" s="84"/>
      <c r="U112" s="1"/>
      <c r="V112" s="25"/>
      <c r="W112" s="25"/>
      <c r="X112" s="83"/>
      <c r="Y112" s="83"/>
      <c r="AA112" s="93"/>
      <c r="AB112" s="93"/>
      <c r="AC112" s="93"/>
    </row>
    <row r="113" spans="1:29" x14ac:dyDescent="0.25">
      <c r="A113" s="25" t="s">
        <v>380</v>
      </c>
      <c r="B113" s="4" t="s">
        <v>112</v>
      </c>
      <c r="C113" s="4"/>
      <c r="D113" s="4"/>
      <c r="E113" s="4"/>
      <c r="F113" s="4"/>
      <c r="G113" s="4"/>
      <c r="H113" s="4"/>
      <c r="I113" s="4">
        <v>1508</v>
      </c>
      <c r="J113" s="4">
        <v>1522</v>
      </c>
      <c r="K113" s="4">
        <v>1510</v>
      </c>
      <c r="L113" s="104">
        <v>1536</v>
      </c>
      <c r="M113" s="78">
        <v>1299</v>
      </c>
      <c r="N113" s="4">
        <v>1191</v>
      </c>
      <c r="O113" s="83"/>
      <c r="P113" s="83"/>
      <c r="Q113" s="83"/>
      <c r="R113" s="84"/>
      <c r="S113" s="84"/>
      <c r="T113" s="84"/>
      <c r="U113" s="84"/>
      <c r="V113" s="88"/>
      <c r="W113" s="88"/>
      <c r="X113" s="88"/>
      <c r="Y113" s="88"/>
      <c r="Z113" s="105"/>
      <c r="AA113" s="93"/>
      <c r="AB113" s="93"/>
      <c r="AC113" s="93"/>
    </row>
    <row r="114" spans="1:29" x14ac:dyDescent="0.25">
      <c r="A114" s="25" t="s">
        <v>381</v>
      </c>
      <c r="B114" s="1" t="s">
        <v>137</v>
      </c>
      <c r="C114" s="216"/>
      <c r="D114" s="1">
        <v>1467</v>
      </c>
      <c r="E114" s="79">
        <v>1477</v>
      </c>
      <c r="F114" s="79">
        <v>1455</v>
      </c>
      <c r="G114" s="79">
        <v>1337</v>
      </c>
      <c r="H114" s="1">
        <v>1310</v>
      </c>
      <c r="I114" s="1">
        <v>1245</v>
      </c>
      <c r="J114" s="1">
        <v>1233</v>
      </c>
      <c r="K114" s="1"/>
      <c r="L114" s="79">
        <v>1331</v>
      </c>
      <c r="M114" s="96" t="s">
        <v>176</v>
      </c>
      <c r="N114" s="96" t="s">
        <v>176</v>
      </c>
      <c r="O114" s="96"/>
      <c r="P114" s="25"/>
      <c r="Q114" s="1"/>
      <c r="R114" s="1"/>
      <c r="S114" s="96"/>
      <c r="T114" s="1"/>
      <c r="U114" s="1"/>
      <c r="V114" s="25"/>
      <c r="W114" s="25"/>
      <c r="X114" s="99"/>
      <c r="Y114" s="25"/>
      <c r="AA114" s="93"/>
      <c r="AB114" s="93"/>
      <c r="AC114" s="93"/>
    </row>
    <row r="115" spans="1:29" x14ac:dyDescent="0.25">
      <c r="A115" s="25" t="s">
        <v>382</v>
      </c>
      <c r="B115" s="1" t="s">
        <v>221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72"/>
      <c r="N115" s="1">
        <v>1495</v>
      </c>
      <c r="O115" s="25">
        <v>1525</v>
      </c>
      <c r="P115" s="25"/>
      <c r="Q115" s="25"/>
      <c r="R115" s="1"/>
      <c r="S115" s="1"/>
      <c r="T115" s="1"/>
      <c r="U115" s="1"/>
      <c r="V115" s="1"/>
      <c r="W115" s="1"/>
      <c r="X115" s="1"/>
      <c r="Y115" s="1"/>
      <c r="AA115" s="93"/>
      <c r="AB115" s="93"/>
      <c r="AC115" s="93"/>
    </row>
    <row r="116" spans="1:29" x14ac:dyDescent="0.25">
      <c r="A116" s="25" t="s">
        <v>383</v>
      </c>
      <c r="B116" s="1" t="s">
        <v>222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72"/>
      <c r="N116" s="1"/>
      <c r="O116" s="25"/>
      <c r="P116" s="25"/>
      <c r="Q116" s="25"/>
      <c r="R116" s="1"/>
      <c r="S116" s="4">
        <v>1492</v>
      </c>
      <c r="T116" s="1"/>
      <c r="U116" s="1"/>
      <c r="V116" s="25"/>
      <c r="W116" s="25"/>
      <c r="X116" s="25"/>
      <c r="Y116" s="25"/>
      <c r="Z116" s="58"/>
      <c r="AA116" s="81"/>
      <c r="AB116" s="108"/>
      <c r="AC116" s="108"/>
    </row>
    <row r="117" spans="1:29" x14ac:dyDescent="0.25">
      <c r="A117" s="25" t="s">
        <v>384</v>
      </c>
      <c r="B117" s="1" t="s">
        <v>223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72"/>
      <c r="N117" s="79">
        <v>1489</v>
      </c>
      <c r="O117" s="25">
        <v>1325</v>
      </c>
      <c r="P117" s="25"/>
      <c r="Q117" s="25"/>
      <c r="R117" s="1"/>
      <c r="S117" s="1"/>
      <c r="T117" s="1"/>
      <c r="U117" s="1"/>
      <c r="V117" s="25"/>
      <c r="W117" s="25"/>
      <c r="X117" s="25"/>
      <c r="Y117" s="25"/>
      <c r="Z117" s="58"/>
      <c r="AA117" s="81"/>
      <c r="AB117" s="108"/>
      <c r="AC117" s="108"/>
    </row>
    <row r="118" spans="1:29" x14ac:dyDescent="0.25">
      <c r="A118" s="25" t="s">
        <v>385</v>
      </c>
      <c r="B118" s="1" t="s">
        <v>264</v>
      </c>
      <c r="C118" s="1"/>
      <c r="D118" s="1"/>
      <c r="E118" s="1"/>
      <c r="F118" s="1">
        <v>1468</v>
      </c>
      <c r="G118" s="84"/>
      <c r="H118" s="84"/>
      <c r="I118" s="84"/>
      <c r="J118" s="84"/>
      <c r="K118" s="84"/>
      <c r="L118" s="84"/>
      <c r="M118" s="85"/>
      <c r="N118" s="84"/>
      <c r="O118" s="83"/>
      <c r="P118" s="83"/>
      <c r="Q118" s="83"/>
      <c r="R118" s="84"/>
      <c r="S118" s="84"/>
      <c r="T118" s="84"/>
      <c r="U118" s="84"/>
      <c r="V118" s="83"/>
      <c r="W118" s="83"/>
      <c r="X118" s="1"/>
      <c r="Y118" s="88"/>
      <c r="Z118" s="89"/>
      <c r="AA118" s="90"/>
      <c r="AB118" s="90"/>
      <c r="AC118" s="90"/>
    </row>
    <row r="119" spans="1:29" x14ac:dyDescent="0.25">
      <c r="A119" s="25" t="s">
        <v>386</v>
      </c>
      <c r="B119" s="1" t="s">
        <v>110</v>
      </c>
      <c r="C119" s="1"/>
      <c r="D119" s="1"/>
      <c r="E119" s="1"/>
      <c r="F119" s="1"/>
      <c r="G119" s="1"/>
      <c r="H119" s="1"/>
      <c r="I119" s="1"/>
      <c r="J119" s="79">
        <v>1467</v>
      </c>
      <c r="K119" s="1">
        <v>1396</v>
      </c>
      <c r="L119" s="79">
        <v>1461</v>
      </c>
      <c r="M119" s="78">
        <v>1435</v>
      </c>
      <c r="N119" s="96" t="s">
        <v>176</v>
      </c>
      <c r="O119" s="25"/>
      <c r="P119" s="25"/>
      <c r="Q119" s="25"/>
      <c r="R119" s="1"/>
      <c r="S119" s="96"/>
      <c r="T119" s="1"/>
      <c r="U119" s="1"/>
      <c r="V119" s="25"/>
      <c r="W119" s="25"/>
      <c r="X119" s="99"/>
      <c r="Y119" s="25"/>
      <c r="Z119" s="58"/>
      <c r="AA119" s="108"/>
      <c r="AB119" s="81"/>
      <c r="AC119" s="108"/>
    </row>
    <row r="120" spans="1:29" x14ac:dyDescent="0.25">
      <c r="A120" s="25" t="s">
        <v>387</v>
      </c>
      <c r="B120" s="1" t="s">
        <v>224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72"/>
      <c r="N120" s="1"/>
      <c r="O120" s="25"/>
      <c r="P120" s="25"/>
      <c r="Q120" s="25"/>
      <c r="R120" s="96">
        <v>1456</v>
      </c>
      <c r="S120" s="1"/>
      <c r="T120" s="1"/>
      <c r="U120" s="1"/>
      <c r="V120" s="1"/>
      <c r="W120" s="1"/>
      <c r="X120" s="1"/>
      <c r="Y120" s="1"/>
      <c r="AA120" s="81"/>
      <c r="AB120" s="108"/>
      <c r="AC120" s="108"/>
    </row>
    <row r="121" spans="1:29" x14ac:dyDescent="0.25">
      <c r="A121" s="25" t="s">
        <v>388</v>
      </c>
      <c r="B121" s="1" t="s">
        <v>225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72"/>
      <c r="N121" s="1"/>
      <c r="O121" s="25"/>
      <c r="P121" s="25"/>
      <c r="Q121" s="25"/>
      <c r="R121" s="1"/>
      <c r="S121" s="1"/>
      <c r="T121" s="1"/>
      <c r="U121" s="1"/>
      <c r="V121" s="25">
        <v>1453</v>
      </c>
      <c r="W121" s="25">
        <v>1453</v>
      </c>
      <c r="X121" s="115">
        <v>1684</v>
      </c>
      <c r="Y121" s="96" t="s">
        <v>171</v>
      </c>
      <c r="Z121" s="95"/>
      <c r="AA121" s="76"/>
      <c r="AB121" s="76"/>
      <c r="AC121" s="76"/>
    </row>
    <row r="122" spans="1:29" x14ac:dyDescent="0.25">
      <c r="A122" s="25" t="s">
        <v>389</v>
      </c>
      <c r="B122" s="1" t="s">
        <v>317</v>
      </c>
      <c r="C122" s="215"/>
      <c r="D122" s="104">
        <v>1451</v>
      </c>
      <c r="E122" s="96" t="s">
        <v>176</v>
      </c>
      <c r="F122" s="96"/>
      <c r="G122" s="1"/>
      <c r="H122" s="1"/>
      <c r="I122" s="1"/>
      <c r="J122" s="1"/>
      <c r="K122" s="1"/>
      <c r="L122" s="1"/>
      <c r="M122" s="72"/>
      <c r="N122" s="1"/>
      <c r="O122" s="25"/>
      <c r="P122" s="25"/>
      <c r="Q122" s="25"/>
      <c r="R122" s="1"/>
      <c r="S122" s="1"/>
      <c r="T122" s="1"/>
      <c r="U122" s="1"/>
      <c r="V122" s="25"/>
      <c r="W122" s="25"/>
      <c r="X122" s="25"/>
      <c r="Y122" s="96"/>
      <c r="Z122" s="95"/>
      <c r="AA122" s="76"/>
      <c r="AB122" s="76"/>
      <c r="AC122" s="76"/>
    </row>
    <row r="123" spans="1:29" x14ac:dyDescent="0.25">
      <c r="A123" s="25" t="s">
        <v>390</v>
      </c>
      <c r="B123" s="1" t="s">
        <v>117</v>
      </c>
      <c r="C123" s="1"/>
      <c r="D123" s="1"/>
      <c r="E123" s="1"/>
      <c r="F123" s="1"/>
      <c r="G123" s="1">
        <v>1431</v>
      </c>
      <c r="H123" s="79">
        <v>1519</v>
      </c>
      <c r="I123" s="79">
        <v>1467</v>
      </c>
      <c r="J123" s="1">
        <v>1195</v>
      </c>
      <c r="K123" s="79">
        <v>1211</v>
      </c>
      <c r="L123" s="79">
        <v>1158</v>
      </c>
      <c r="M123" s="72">
        <v>1106</v>
      </c>
      <c r="N123" s="96"/>
      <c r="O123" s="96"/>
      <c r="P123" s="25"/>
      <c r="Q123" s="1"/>
      <c r="R123" s="1"/>
      <c r="S123" s="96"/>
      <c r="T123" s="1"/>
      <c r="U123" s="1"/>
      <c r="V123" s="25"/>
      <c r="W123" s="25"/>
      <c r="X123" s="99"/>
      <c r="Y123" s="25"/>
      <c r="Z123" s="58"/>
      <c r="AA123" s="108"/>
      <c r="AB123" s="81"/>
      <c r="AC123" s="108"/>
    </row>
    <row r="124" spans="1:29" x14ac:dyDescent="0.25">
      <c r="A124" s="25" t="s">
        <v>391</v>
      </c>
      <c r="B124" s="4" t="s">
        <v>226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73"/>
      <c r="N124" s="4"/>
      <c r="O124" s="74"/>
      <c r="P124" s="74"/>
      <c r="Q124" s="74"/>
      <c r="R124" s="4"/>
      <c r="S124" s="4">
        <v>1420</v>
      </c>
      <c r="T124" s="4">
        <v>1568</v>
      </c>
      <c r="U124" s="4">
        <v>1581</v>
      </c>
      <c r="V124" s="74"/>
      <c r="W124" s="107">
        <v>1631</v>
      </c>
      <c r="X124" s="74"/>
      <c r="Y124" s="74"/>
      <c r="Z124" s="80"/>
      <c r="AA124" s="81" t="s">
        <v>171</v>
      </c>
      <c r="AB124" s="81" t="s">
        <v>171</v>
      </c>
      <c r="AC124" s="81" t="s">
        <v>171</v>
      </c>
    </row>
    <row r="125" spans="1:29" x14ac:dyDescent="0.25">
      <c r="A125" s="25" t="s">
        <v>392</v>
      </c>
      <c r="B125" s="4" t="s">
        <v>231</v>
      </c>
      <c r="C125" s="4"/>
      <c r="D125" s="4"/>
      <c r="E125" s="4"/>
      <c r="F125" s="4"/>
      <c r="G125" s="104">
        <v>1415</v>
      </c>
      <c r="H125" s="4">
        <v>1228</v>
      </c>
      <c r="I125" s="1"/>
      <c r="J125" s="96"/>
      <c r="K125" s="96"/>
      <c r="L125" s="1"/>
      <c r="M125" s="73"/>
      <c r="N125" s="96"/>
      <c r="O125" s="96"/>
      <c r="P125" s="25"/>
      <c r="Q125" s="1"/>
      <c r="R125" s="1"/>
      <c r="S125" s="96"/>
      <c r="T125" s="1"/>
      <c r="U125" s="1"/>
      <c r="V125" s="25"/>
      <c r="W125" s="25"/>
      <c r="X125" s="99"/>
      <c r="Y125" s="25"/>
      <c r="Z125" s="58"/>
      <c r="AA125" s="108"/>
      <c r="AB125" s="81"/>
      <c r="AC125" s="108"/>
    </row>
    <row r="126" spans="1:29" x14ac:dyDescent="0.25">
      <c r="A126" s="25" t="s">
        <v>393</v>
      </c>
      <c r="B126" s="1" t="s">
        <v>227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72"/>
      <c r="N126" s="1"/>
      <c r="O126" s="25">
        <v>1410</v>
      </c>
      <c r="P126" s="25"/>
      <c r="Q126" s="25"/>
      <c r="R126" s="1"/>
      <c r="S126" s="115">
        <v>1542</v>
      </c>
      <c r="T126" s="1"/>
      <c r="U126" s="1"/>
      <c r="V126" s="25"/>
      <c r="W126" s="25"/>
      <c r="X126" s="25"/>
      <c r="Y126" s="25"/>
      <c r="Z126" s="58"/>
      <c r="AA126" s="81" t="s">
        <v>171</v>
      </c>
      <c r="AB126" s="108"/>
      <c r="AC126" s="108"/>
    </row>
    <row r="127" spans="1:29" x14ac:dyDescent="0.25">
      <c r="A127" s="25" t="s">
        <v>394</v>
      </c>
      <c r="B127" s="1" t="s">
        <v>114</v>
      </c>
      <c r="C127" s="1"/>
      <c r="D127" s="1"/>
      <c r="E127" s="1"/>
      <c r="F127" s="1"/>
      <c r="G127" s="1">
        <v>1394</v>
      </c>
      <c r="H127" s="1">
        <v>1410</v>
      </c>
      <c r="I127" s="1"/>
      <c r="J127" s="1">
        <v>1402</v>
      </c>
      <c r="K127" s="1">
        <v>1392</v>
      </c>
      <c r="L127" s="1">
        <v>1352</v>
      </c>
      <c r="M127" s="78">
        <v>1481</v>
      </c>
      <c r="N127" s="96" t="s">
        <v>176</v>
      </c>
      <c r="O127" s="96"/>
      <c r="P127" s="96"/>
      <c r="Q127" s="25"/>
      <c r="R127" s="1"/>
      <c r="S127" s="1"/>
      <c r="T127" s="1"/>
      <c r="U127" s="1"/>
      <c r="V127" s="1"/>
      <c r="W127" s="1"/>
      <c r="X127" s="1"/>
      <c r="Y127" s="1"/>
      <c r="AA127" s="108"/>
      <c r="AB127" s="81"/>
      <c r="AC127" s="108"/>
    </row>
    <row r="128" spans="1:29" x14ac:dyDescent="0.25">
      <c r="A128" s="25" t="s">
        <v>395</v>
      </c>
      <c r="B128" s="1" t="s">
        <v>118</v>
      </c>
      <c r="C128" s="1"/>
      <c r="D128" s="1"/>
      <c r="E128" s="1"/>
      <c r="F128" s="1"/>
      <c r="G128" s="1"/>
      <c r="H128" s="1"/>
      <c r="I128" s="1"/>
      <c r="J128" s="1">
        <v>1381</v>
      </c>
      <c r="K128" s="1">
        <v>1469</v>
      </c>
      <c r="L128" s="79">
        <v>1508</v>
      </c>
      <c r="M128" s="96" t="s">
        <v>171</v>
      </c>
      <c r="N128" s="96"/>
      <c r="O128" s="96"/>
      <c r="P128" s="25"/>
      <c r="Q128" s="1"/>
      <c r="R128" s="1"/>
      <c r="S128" s="96"/>
      <c r="T128" s="1"/>
      <c r="U128" s="1"/>
      <c r="V128" s="25"/>
      <c r="W128" s="25"/>
      <c r="X128" s="99"/>
      <c r="Y128" s="25"/>
      <c r="Z128" s="89"/>
      <c r="AA128" s="90"/>
      <c r="AB128" s="90"/>
      <c r="AC128" s="90"/>
    </row>
    <row r="129" spans="1:29" x14ac:dyDescent="0.25">
      <c r="A129" s="25" t="s">
        <v>396</v>
      </c>
      <c r="B129" s="4" t="s">
        <v>32</v>
      </c>
      <c r="C129" s="4"/>
      <c r="D129" s="4"/>
      <c r="E129" s="4"/>
      <c r="F129" s="4"/>
      <c r="G129" s="4"/>
      <c r="H129" s="4"/>
      <c r="I129" s="4"/>
      <c r="J129" s="4">
        <v>1368</v>
      </c>
      <c r="K129" s="4">
        <v>1443</v>
      </c>
      <c r="L129" s="4">
        <v>1444</v>
      </c>
      <c r="M129" s="73">
        <v>1469</v>
      </c>
      <c r="N129" s="4">
        <v>1488</v>
      </c>
      <c r="O129" s="74">
        <v>1549</v>
      </c>
      <c r="P129" s="74">
        <v>1544</v>
      </c>
      <c r="Q129" s="74">
        <v>1523</v>
      </c>
      <c r="R129" s="4">
        <v>1519</v>
      </c>
      <c r="S129" s="4">
        <v>1512</v>
      </c>
      <c r="T129" s="4">
        <v>1478</v>
      </c>
      <c r="U129" s="4">
        <v>1596</v>
      </c>
      <c r="V129" s="107">
        <v>1620</v>
      </c>
      <c r="W129" s="96">
        <v>1545</v>
      </c>
      <c r="X129" s="74"/>
      <c r="Y129" s="96">
        <v>1549</v>
      </c>
      <c r="Z129" s="95"/>
      <c r="AA129" s="81">
        <v>1555</v>
      </c>
      <c r="AB129" s="81">
        <v>1551</v>
      </c>
      <c r="AC129" s="81">
        <v>1573</v>
      </c>
    </row>
    <row r="130" spans="1:29" x14ac:dyDescent="0.25">
      <c r="A130" s="25" t="s">
        <v>397</v>
      </c>
      <c r="B130" s="1" t="s">
        <v>228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72"/>
      <c r="N130" s="1"/>
      <c r="O130" s="25">
        <v>1347</v>
      </c>
      <c r="P130" s="25"/>
      <c r="Q130" s="25"/>
      <c r="R130" s="1"/>
      <c r="S130" s="1"/>
      <c r="T130" s="1"/>
      <c r="U130" s="1"/>
      <c r="V130" s="25"/>
      <c r="W130" s="25"/>
      <c r="X130" s="25"/>
      <c r="Y130" s="25"/>
      <c r="Z130" s="58"/>
      <c r="AA130" s="81"/>
      <c r="AB130" s="108"/>
      <c r="AC130" s="108"/>
    </row>
    <row r="131" spans="1:29" x14ac:dyDescent="0.25">
      <c r="A131" s="25" t="s">
        <v>398</v>
      </c>
      <c r="B131" s="1" t="s">
        <v>263</v>
      </c>
      <c r="C131" s="1"/>
      <c r="D131" s="1"/>
      <c r="E131" s="1"/>
      <c r="F131" s="1"/>
      <c r="G131" s="1"/>
      <c r="H131" s="1"/>
      <c r="I131" s="1">
        <v>1333</v>
      </c>
      <c r="J131" s="96"/>
      <c r="K131" s="96"/>
      <c r="L131" s="1"/>
      <c r="M131" s="73"/>
      <c r="N131" s="96"/>
      <c r="O131" s="96"/>
      <c r="P131" s="25"/>
      <c r="Q131" s="1"/>
      <c r="R131" s="1"/>
      <c r="S131" s="96"/>
      <c r="T131" s="1"/>
      <c r="U131" s="1"/>
      <c r="V131" s="25"/>
      <c r="W131" s="25"/>
      <c r="X131" s="99"/>
      <c r="Y131" s="25"/>
      <c r="Z131" s="58"/>
      <c r="AA131" s="108"/>
      <c r="AB131" s="81"/>
      <c r="AC131" s="108"/>
    </row>
    <row r="132" spans="1:29" x14ac:dyDescent="0.25">
      <c r="A132" s="25" t="s">
        <v>399</v>
      </c>
      <c r="B132" s="1" t="s">
        <v>177</v>
      </c>
      <c r="C132" s="1"/>
      <c r="D132" s="1"/>
      <c r="E132" s="1"/>
      <c r="F132" s="1"/>
      <c r="G132" s="1"/>
      <c r="H132" s="1">
        <v>1322</v>
      </c>
      <c r="I132" s="1">
        <v>1300</v>
      </c>
      <c r="J132" s="1"/>
      <c r="K132" s="1">
        <v>1309</v>
      </c>
      <c r="L132" s="1">
        <v>1290</v>
      </c>
      <c r="M132" s="72">
        <v>1287</v>
      </c>
      <c r="N132" s="1"/>
      <c r="O132" s="78">
        <v>1436</v>
      </c>
      <c r="P132" s="25"/>
      <c r="Q132" s="25"/>
      <c r="R132" s="96" t="s">
        <v>176</v>
      </c>
      <c r="S132" s="1"/>
      <c r="T132" s="1"/>
      <c r="U132" s="1"/>
      <c r="V132" s="1"/>
      <c r="W132" s="1"/>
      <c r="X132" s="1"/>
      <c r="Y132" s="1"/>
      <c r="AA132" s="81"/>
      <c r="AB132" s="108"/>
      <c r="AC132" s="108"/>
    </row>
    <row r="133" spans="1:29" x14ac:dyDescent="0.25">
      <c r="A133" s="25" t="s">
        <v>400</v>
      </c>
      <c r="B133" s="1" t="s">
        <v>113</v>
      </c>
      <c r="C133" s="1"/>
      <c r="D133" s="1"/>
      <c r="E133" s="1"/>
      <c r="F133" s="1"/>
      <c r="G133" s="1"/>
      <c r="H133" s="1"/>
      <c r="I133" s="1"/>
      <c r="J133" s="79">
        <v>1222</v>
      </c>
      <c r="K133" s="79">
        <v>1171</v>
      </c>
      <c r="L133" s="1"/>
      <c r="M133" s="96" t="s">
        <v>176</v>
      </c>
      <c r="N133" s="96" t="s">
        <v>176</v>
      </c>
      <c r="O133" s="25"/>
      <c r="P133" s="83"/>
      <c r="Q133" s="83"/>
      <c r="R133" s="84"/>
      <c r="S133" s="84"/>
      <c r="T133" s="84"/>
      <c r="U133" s="1"/>
      <c r="V133" s="25"/>
      <c r="W133" s="25"/>
      <c r="X133" s="83"/>
      <c r="Y133" s="83"/>
      <c r="Z133" s="109"/>
      <c r="AA133" s="108"/>
      <c r="AB133" s="81"/>
      <c r="AC133" s="108"/>
    </row>
    <row r="134" spans="1:29" x14ac:dyDescent="0.25">
      <c r="A134" s="25" t="s">
        <v>401</v>
      </c>
      <c r="B134" s="1" t="s">
        <v>229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72"/>
      <c r="N134" s="1"/>
      <c r="O134" s="25">
        <v>1172</v>
      </c>
      <c r="P134" s="83"/>
      <c r="Q134" s="83"/>
      <c r="R134" s="84"/>
      <c r="S134" s="84"/>
      <c r="T134" s="84"/>
      <c r="U134" s="1"/>
      <c r="V134" s="25"/>
      <c r="W134" s="25"/>
      <c r="X134" s="83"/>
      <c r="Y134" s="83"/>
      <c r="Z134" s="75"/>
      <c r="AA134" s="90"/>
      <c r="AB134" s="90"/>
      <c r="AC134" s="90"/>
    </row>
    <row r="135" spans="1:29" x14ac:dyDescent="0.25">
      <c r="A135" s="25" t="s">
        <v>402</v>
      </c>
      <c r="B135" s="1" t="s">
        <v>230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72"/>
      <c r="N135" s="1"/>
      <c r="O135" s="25">
        <v>1135</v>
      </c>
      <c r="P135" s="25">
        <v>1181</v>
      </c>
      <c r="Q135" s="78">
        <v>1310</v>
      </c>
      <c r="R135" s="1"/>
      <c r="S135" s="96">
        <v>1100</v>
      </c>
      <c r="T135" s="1"/>
      <c r="U135" s="1"/>
      <c r="V135" s="25"/>
      <c r="W135" s="25"/>
      <c r="X135" s="99"/>
      <c r="Y135" s="25"/>
      <c r="Z135" s="58"/>
      <c r="AA135" s="108"/>
      <c r="AB135" s="81"/>
      <c r="AC135" s="108"/>
    </row>
    <row r="136" spans="1:29" x14ac:dyDescent="0.25">
      <c r="A136" s="25" t="s">
        <v>403</v>
      </c>
      <c r="B136" s="1" t="s">
        <v>231</v>
      </c>
      <c r="C136" s="1"/>
      <c r="D136" s="1"/>
      <c r="E136" s="1"/>
      <c r="F136" s="1"/>
      <c r="G136" s="1"/>
      <c r="H136" s="1"/>
      <c r="I136" s="1"/>
      <c r="J136" s="1"/>
      <c r="K136" s="1"/>
      <c r="L136" s="1">
        <v>1270</v>
      </c>
      <c r="M136" s="72"/>
      <c r="N136" s="96"/>
      <c r="O136" s="96"/>
      <c r="P136" s="25"/>
      <c r="Q136" s="1"/>
      <c r="R136" s="1"/>
      <c r="S136" s="96"/>
      <c r="T136" s="1"/>
      <c r="U136" s="1"/>
      <c r="V136" s="25"/>
      <c r="W136" s="25"/>
      <c r="X136" s="99"/>
      <c r="Y136" s="25"/>
      <c r="Z136" s="58"/>
      <c r="AA136" s="108"/>
      <c r="AB136" s="81"/>
      <c r="AC136" s="108"/>
    </row>
    <row r="137" spans="1:29" x14ac:dyDescent="0.25">
      <c r="A137" s="25" t="s">
        <v>404</v>
      </c>
      <c r="B137" s="1" t="s">
        <v>232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78">
        <v>1243</v>
      </c>
      <c r="N137" s="96" t="s">
        <v>176</v>
      </c>
      <c r="O137" s="96"/>
      <c r="P137" s="25"/>
      <c r="Q137" s="1"/>
      <c r="R137" s="1"/>
      <c r="S137" s="96"/>
      <c r="T137" s="1"/>
      <c r="U137" s="1"/>
      <c r="V137" s="25"/>
      <c r="W137" s="25"/>
      <c r="X137" s="99"/>
      <c r="Y137" s="25"/>
      <c r="Z137" s="58"/>
      <c r="AA137" s="108"/>
      <c r="AB137" s="81"/>
      <c r="AC137" s="108"/>
    </row>
    <row r="138" spans="1:29" x14ac:dyDescent="0.25">
      <c r="A138" s="25" t="s">
        <v>405</v>
      </c>
      <c r="B138" s="1" t="s">
        <v>122</v>
      </c>
      <c r="C138" s="1"/>
      <c r="D138" s="1"/>
      <c r="E138" s="1"/>
      <c r="F138" s="1"/>
      <c r="G138" s="1"/>
      <c r="H138" s="1"/>
      <c r="I138" s="1"/>
      <c r="J138" s="79">
        <v>1198</v>
      </c>
      <c r="K138" s="79">
        <v>1171</v>
      </c>
      <c r="L138" s="1">
        <v>1028</v>
      </c>
      <c r="M138" s="73">
        <v>1040</v>
      </c>
      <c r="N138" s="96"/>
      <c r="O138" s="96"/>
      <c r="P138" s="25"/>
      <c r="Q138" s="1"/>
      <c r="R138" s="1"/>
      <c r="S138" s="96"/>
      <c r="T138" s="1"/>
      <c r="U138" s="1"/>
      <c r="V138" s="25"/>
      <c r="W138" s="25"/>
      <c r="X138" s="99"/>
      <c r="Y138" s="25"/>
      <c r="Z138" s="58"/>
      <c r="AA138" s="108"/>
      <c r="AB138" s="81"/>
      <c r="AC138" s="108"/>
    </row>
    <row r="139" spans="1:29" x14ac:dyDescent="0.25">
      <c r="A139" s="25" t="s">
        <v>406</v>
      </c>
      <c r="B139" s="4" t="s">
        <v>276</v>
      </c>
      <c r="C139" s="4"/>
      <c r="D139" s="4"/>
      <c r="E139" s="4">
        <v>1136</v>
      </c>
      <c r="F139" s="104">
        <v>1186</v>
      </c>
      <c r="G139" s="4"/>
      <c r="H139" s="96" t="s">
        <v>176</v>
      </c>
      <c r="I139" s="96"/>
      <c r="J139" s="96"/>
      <c r="K139" s="4"/>
      <c r="L139" s="96"/>
      <c r="M139" s="96"/>
      <c r="N139" s="96"/>
      <c r="O139" s="96"/>
      <c r="P139" s="96"/>
      <c r="Q139" s="83"/>
      <c r="R139" s="84"/>
      <c r="S139" s="84"/>
      <c r="T139" s="84"/>
      <c r="U139" s="84"/>
      <c r="V139" s="83"/>
      <c r="W139" s="84"/>
      <c r="X139" s="83"/>
      <c r="Y139" s="83"/>
      <c r="Z139" s="83"/>
      <c r="AA139" s="108"/>
      <c r="AB139" s="81"/>
      <c r="AC139" s="108"/>
    </row>
    <row r="140" spans="1:29" x14ac:dyDescent="0.25">
      <c r="A140" s="25" t="s">
        <v>407</v>
      </c>
      <c r="B140" s="1" t="s">
        <v>233</v>
      </c>
      <c r="C140" s="1"/>
      <c r="D140" s="1"/>
      <c r="E140" s="1"/>
      <c r="F140" s="1"/>
      <c r="G140" s="1"/>
      <c r="H140" s="1"/>
      <c r="I140" s="1"/>
      <c r="J140" s="1"/>
      <c r="K140" s="1"/>
      <c r="L140" s="79">
        <v>1110</v>
      </c>
      <c r="M140" s="72">
        <v>1108</v>
      </c>
      <c r="N140" s="96"/>
      <c r="O140" s="96"/>
      <c r="P140" s="25"/>
      <c r="Q140" s="1"/>
      <c r="R140" s="1"/>
      <c r="S140" s="96"/>
      <c r="T140" s="1"/>
      <c r="U140" s="1"/>
      <c r="V140" s="25"/>
      <c r="W140" s="25"/>
      <c r="X140" s="99"/>
      <c r="Y140" s="25"/>
      <c r="Z140" s="58"/>
      <c r="AA140" s="108"/>
      <c r="AB140" s="81"/>
      <c r="AC140" s="108"/>
    </row>
    <row r="141" spans="1:29" x14ac:dyDescent="0.25">
      <c r="A141" s="25" t="s">
        <v>408</v>
      </c>
      <c r="B141" s="130" t="s">
        <v>235</v>
      </c>
      <c r="C141" s="130"/>
      <c r="D141" s="130"/>
      <c r="E141" s="130"/>
      <c r="F141" s="130"/>
      <c r="G141" s="130"/>
      <c r="H141" s="130">
        <v>1082</v>
      </c>
      <c r="I141" s="130">
        <v>1089</v>
      </c>
      <c r="J141" s="130"/>
      <c r="K141" s="130"/>
      <c r="L141" s="131">
        <v>1018</v>
      </c>
      <c r="M141" s="132" t="s">
        <v>176</v>
      </c>
      <c r="N141" s="132"/>
      <c r="O141" s="133"/>
      <c r="P141" s="133"/>
      <c r="Q141" s="133"/>
      <c r="R141" s="132"/>
      <c r="S141" s="132"/>
      <c r="T141" s="130"/>
      <c r="U141" s="130"/>
      <c r="V141" s="133"/>
      <c r="W141" s="133"/>
      <c r="X141" s="133"/>
      <c r="Y141" s="133"/>
      <c r="Z141" s="58"/>
      <c r="AA141" s="134"/>
      <c r="AB141" s="135"/>
      <c r="AC141" s="135"/>
    </row>
    <row r="142" spans="1:29" x14ac:dyDescent="0.25">
      <c r="A142" s="25" t="s">
        <v>409</v>
      </c>
      <c r="B142" s="1" t="s">
        <v>133</v>
      </c>
      <c r="C142" s="1"/>
      <c r="D142" s="1"/>
      <c r="E142" s="1"/>
      <c r="F142" s="1"/>
      <c r="G142" s="1"/>
      <c r="H142" s="1"/>
      <c r="I142" s="1">
        <v>1059</v>
      </c>
      <c r="J142" s="1">
        <v>1069</v>
      </c>
      <c r="K142" s="1">
        <v>1120</v>
      </c>
      <c r="L142" s="1"/>
      <c r="M142" s="73"/>
      <c r="N142" s="96"/>
      <c r="O142" s="96"/>
      <c r="P142" s="25"/>
      <c r="Q142" s="1"/>
      <c r="R142" s="1"/>
      <c r="S142" s="96"/>
      <c r="T142" s="1"/>
      <c r="U142" s="1"/>
      <c r="V142" s="25"/>
      <c r="W142" s="25"/>
      <c r="X142" s="99"/>
      <c r="Y142" s="25"/>
      <c r="Z142" s="58"/>
      <c r="AA142" s="108"/>
      <c r="AB142" s="81"/>
      <c r="AC142" s="108"/>
    </row>
    <row r="143" spans="1:29" x14ac:dyDescent="0.25">
      <c r="A143" s="25" t="s">
        <v>410</v>
      </c>
      <c r="B143" s="1" t="s">
        <v>277</v>
      </c>
      <c r="C143" s="1"/>
      <c r="D143" s="1"/>
      <c r="E143" s="1"/>
      <c r="F143" s="1"/>
      <c r="G143" s="1"/>
      <c r="H143" s="1">
        <v>1056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34"/>
      <c r="AB143" s="135"/>
      <c r="AC143" s="135"/>
    </row>
    <row r="144" spans="1:29" x14ac:dyDescent="0.25">
      <c r="A144" s="25" t="s">
        <v>411</v>
      </c>
      <c r="B144" s="1" t="s">
        <v>234</v>
      </c>
      <c r="C144" s="1"/>
      <c r="D144" s="1"/>
      <c r="E144" s="1"/>
      <c r="F144" s="1"/>
      <c r="G144" s="1"/>
      <c r="H144" s="1"/>
      <c r="I144" s="1"/>
      <c r="J144" s="1"/>
      <c r="K144" s="1"/>
      <c r="L144" s="1">
        <v>1044</v>
      </c>
      <c r="M144" s="73">
        <v>1071</v>
      </c>
      <c r="N144" s="96"/>
      <c r="O144" s="96"/>
      <c r="P144" s="25"/>
      <c r="Q144" s="1"/>
      <c r="R144" s="1"/>
      <c r="S144" s="96"/>
      <c r="T144" s="1"/>
      <c r="U144" s="1"/>
      <c r="V144" s="25"/>
      <c r="W144" s="25"/>
      <c r="X144" s="99"/>
      <c r="Y144" s="25"/>
      <c r="Z144" s="58"/>
      <c r="AA144" s="108"/>
      <c r="AB144" s="81"/>
      <c r="AC144" s="108"/>
    </row>
    <row r="145" spans="1:29" x14ac:dyDescent="0.25">
      <c r="A145" s="25" t="s">
        <v>412</v>
      </c>
      <c r="B145" s="1" t="s">
        <v>265</v>
      </c>
      <c r="C145" s="1"/>
      <c r="D145" s="1"/>
      <c r="E145" s="1"/>
      <c r="F145" s="1"/>
      <c r="G145" s="1"/>
      <c r="H145" s="1"/>
      <c r="I145" s="1">
        <v>1042</v>
      </c>
      <c r="J145" s="1"/>
      <c r="K145" s="1"/>
      <c r="L145" s="1"/>
      <c r="M145" s="73"/>
      <c r="N145" s="96"/>
      <c r="O145" s="96"/>
      <c r="P145" s="25"/>
      <c r="Q145" s="1"/>
      <c r="R145" s="1"/>
      <c r="S145" s="96"/>
      <c r="T145" s="1"/>
      <c r="U145" s="1"/>
      <c r="V145" s="25"/>
      <c r="W145" s="25"/>
      <c r="X145" s="99"/>
      <c r="Y145" s="25"/>
      <c r="Z145" s="58"/>
      <c r="AA145" s="108"/>
      <c r="AB145" s="81"/>
      <c r="AC145" s="108"/>
    </row>
    <row r="146" spans="1:29" x14ac:dyDescent="0.25">
      <c r="A146" s="25" t="s">
        <v>413</v>
      </c>
      <c r="B146" s="1" t="s">
        <v>312</v>
      </c>
      <c r="C146" s="215"/>
      <c r="D146" s="104">
        <v>1025</v>
      </c>
      <c r="E146" s="96" t="s">
        <v>176</v>
      </c>
      <c r="F146" s="1"/>
      <c r="G146" s="1"/>
      <c r="H146" s="1"/>
      <c r="I146" s="1"/>
      <c r="J146" s="1"/>
      <c r="K146" s="1"/>
      <c r="L146" s="1"/>
      <c r="M146" s="73"/>
      <c r="N146" s="96"/>
      <c r="O146" s="96"/>
      <c r="P146" s="25"/>
      <c r="Q146" s="1"/>
      <c r="R146" s="1"/>
      <c r="S146" s="96"/>
      <c r="T146" s="1"/>
      <c r="U146" s="1"/>
      <c r="V146" s="25"/>
      <c r="W146" s="25"/>
      <c r="X146" s="99"/>
      <c r="Y146" s="25"/>
      <c r="Z146" s="58"/>
      <c r="AA146" s="108"/>
      <c r="AB146" s="81"/>
      <c r="AC146" s="108"/>
    </row>
    <row r="147" spans="1:29" x14ac:dyDescent="0.25">
      <c r="A147" s="25" t="s">
        <v>414</v>
      </c>
      <c r="B147" s="1" t="s">
        <v>179</v>
      </c>
      <c r="C147" s="1"/>
      <c r="D147" s="1"/>
      <c r="E147" s="1"/>
      <c r="F147" s="1"/>
      <c r="G147" s="1"/>
      <c r="H147" s="1"/>
      <c r="I147" s="1"/>
      <c r="J147" s="1"/>
      <c r="K147" s="96" t="s">
        <v>171</v>
      </c>
      <c r="L147" s="1"/>
      <c r="M147" s="73"/>
      <c r="N147" s="96"/>
      <c r="O147" s="96"/>
      <c r="P147" s="25"/>
      <c r="Q147" s="1"/>
      <c r="R147" s="1"/>
      <c r="S147" s="96"/>
      <c r="T147" s="1"/>
      <c r="U147" s="1"/>
      <c r="V147" s="25"/>
      <c r="W147" s="25"/>
      <c r="X147" s="99"/>
      <c r="Y147" s="25"/>
      <c r="Z147" s="58"/>
      <c r="AA147" s="108"/>
      <c r="AB147" s="81"/>
      <c r="AC147" s="108"/>
    </row>
    <row r="148" spans="1:29" x14ac:dyDescent="0.25">
      <c r="A148" s="25" t="s">
        <v>415</v>
      </c>
      <c r="B148" s="1" t="s">
        <v>236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2"/>
      <c r="N148" s="1"/>
      <c r="O148" s="25"/>
      <c r="P148" s="25"/>
      <c r="Q148" s="25"/>
      <c r="R148" s="1"/>
      <c r="S148" s="1"/>
      <c r="T148" s="1"/>
      <c r="U148" s="1"/>
      <c r="V148" s="25"/>
      <c r="W148" s="25"/>
      <c r="X148" s="25"/>
      <c r="Y148" s="25"/>
      <c r="Z148" s="58"/>
      <c r="AA148" s="81" t="s">
        <v>171</v>
      </c>
      <c r="AB148" s="81" t="s">
        <v>171</v>
      </c>
      <c r="AC148" s="108"/>
    </row>
    <row r="149" spans="1:29" x14ac:dyDescent="0.25">
      <c r="A149" s="25" t="s">
        <v>416</v>
      </c>
      <c r="B149" s="1" t="s">
        <v>237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72"/>
      <c r="N149" s="1"/>
      <c r="O149" s="25"/>
      <c r="P149" s="25"/>
      <c r="Q149" s="25"/>
      <c r="R149" s="1"/>
      <c r="S149" s="1"/>
      <c r="T149" s="1"/>
      <c r="U149" s="1"/>
      <c r="V149" s="25"/>
      <c r="W149" s="25"/>
      <c r="X149" s="25"/>
      <c r="Y149" s="25"/>
      <c r="Z149" s="58"/>
      <c r="AA149" s="108"/>
      <c r="AB149" s="108"/>
      <c r="AC149" s="81" t="s">
        <v>171</v>
      </c>
    </row>
    <row r="150" spans="1:29" x14ac:dyDescent="0.25">
      <c r="A150" s="25" t="s">
        <v>417</v>
      </c>
      <c r="B150" s="1" t="s">
        <v>238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72"/>
      <c r="N150" s="1"/>
      <c r="O150" s="25"/>
      <c r="P150" s="25"/>
      <c r="Q150" s="25"/>
      <c r="R150" s="1"/>
      <c r="S150" s="1"/>
      <c r="T150" s="1"/>
      <c r="U150" s="1"/>
      <c r="V150" s="96" t="s">
        <v>171</v>
      </c>
      <c r="W150" s="25"/>
      <c r="X150" s="25"/>
      <c r="Y150" s="25"/>
      <c r="Z150" s="58"/>
      <c r="AA150" s="108"/>
      <c r="AB150" s="108"/>
      <c r="AC150" s="81" t="s">
        <v>171</v>
      </c>
    </row>
    <row r="151" spans="1:29" x14ac:dyDescent="0.25">
      <c r="A151" s="25" t="s">
        <v>418</v>
      </c>
      <c r="B151" s="1" t="s">
        <v>264</v>
      </c>
      <c r="C151" s="1"/>
      <c r="D151" s="1"/>
      <c r="E151" s="1"/>
      <c r="F151" s="1"/>
      <c r="G151" s="1"/>
      <c r="H151" s="1"/>
      <c r="I151" s="96" t="s">
        <v>176</v>
      </c>
      <c r="J151" s="1"/>
      <c r="K151" s="1"/>
      <c r="L151" s="1"/>
      <c r="M151" s="72"/>
      <c r="N151" s="1"/>
      <c r="O151" s="25"/>
      <c r="P151" s="25"/>
      <c r="Q151" s="25"/>
      <c r="R151" s="1"/>
      <c r="S151" s="1"/>
      <c r="T151" s="1"/>
      <c r="U151" s="1"/>
      <c r="V151" s="25"/>
      <c r="W151" s="25"/>
      <c r="X151" s="99"/>
      <c r="Y151" s="25"/>
      <c r="Z151" s="58"/>
      <c r="AA151" s="108"/>
      <c r="AB151" s="81"/>
      <c r="AC151" s="108"/>
    </row>
    <row r="152" spans="1:29" x14ac:dyDescent="0.25">
      <c r="A152" s="25" t="s">
        <v>419</v>
      </c>
      <c r="B152" s="1" t="s">
        <v>140</v>
      </c>
      <c r="C152" s="1"/>
      <c r="D152" s="1"/>
      <c r="E152" s="1"/>
      <c r="F152" s="1"/>
      <c r="G152" s="1"/>
      <c r="H152" s="1"/>
      <c r="I152" s="1"/>
      <c r="J152" s="96" t="s">
        <v>176</v>
      </c>
      <c r="K152" s="96" t="s">
        <v>176</v>
      </c>
      <c r="L152" s="1"/>
      <c r="M152" s="73"/>
      <c r="N152" s="96"/>
      <c r="O152" s="96"/>
      <c r="P152" s="25"/>
      <c r="Q152" s="1"/>
      <c r="R152" s="1"/>
      <c r="S152" s="96"/>
      <c r="T152" s="1"/>
      <c r="U152" s="1"/>
      <c r="V152" s="25"/>
      <c r="W152" s="25"/>
      <c r="X152" s="99"/>
      <c r="Y152" s="25"/>
      <c r="Z152" s="58"/>
      <c r="AA152" s="108"/>
      <c r="AB152" s="81"/>
      <c r="AC152" s="108"/>
    </row>
    <row r="153" spans="1:29" x14ac:dyDescent="0.25">
      <c r="A153" s="25" t="s">
        <v>420</v>
      </c>
      <c r="B153" s="1" t="s">
        <v>239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72"/>
      <c r="N153" s="1"/>
      <c r="O153" s="25"/>
      <c r="P153" s="25"/>
      <c r="Q153" s="25"/>
      <c r="R153" s="1"/>
      <c r="S153" s="1"/>
      <c r="T153" s="96" t="s">
        <v>176</v>
      </c>
      <c r="U153" s="1"/>
      <c r="V153" s="1"/>
      <c r="W153" s="1"/>
      <c r="X153" s="1"/>
      <c r="Y153" s="1"/>
      <c r="AA153" s="93"/>
      <c r="AB153" s="93"/>
      <c r="AC153" s="93"/>
    </row>
    <row r="154" spans="1:29" x14ac:dyDescent="0.25">
      <c r="A154" s="25" t="s">
        <v>421</v>
      </c>
      <c r="B154" s="1" t="s">
        <v>241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72"/>
      <c r="N154" s="1"/>
      <c r="O154" s="25"/>
      <c r="P154" s="96" t="s">
        <v>176</v>
      </c>
      <c r="Q154" s="25"/>
      <c r="R154" s="1"/>
      <c r="S154" s="1"/>
      <c r="T154" s="1"/>
      <c r="U154" s="1"/>
      <c r="V154" s="1"/>
      <c r="W154" s="1"/>
      <c r="X154" s="1"/>
      <c r="Y154" s="1"/>
      <c r="AA154" s="108"/>
      <c r="AB154" s="81"/>
      <c r="AC154" s="108"/>
    </row>
    <row r="155" spans="1:29" x14ac:dyDescent="0.25">
      <c r="A155" s="25" t="s">
        <v>422</v>
      </c>
      <c r="B155" s="1" t="s">
        <v>242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72"/>
      <c r="N155" s="1"/>
      <c r="O155" s="25"/>
      <c r="P155" s="96" t="s">
        <v>176</v>
      </c>
      <c r="Q155" s="25"/>
      <c r="R155" s="1"/>
      <c r="S155" s="1"/>
      <c r="T155" s="1"/>
      <c r="U155" s="1"/>
      <c r="V155" s="1"/>
      <c r="W155" s="1"/>
      <c r="X155" s="1"/>
      <c r="Y155" s="1"/>
      <c r="AA155" s="108"/>
      <c r="AB155" s="81"/>
      <c r="AC155" s="108"/>
    </row>
    <row r="156" spans="1:29" x14ac:dyDescent="0.25">
      <c r="A156" s="25" t="s">
        <v>423</v>
      </c>
      <c r="B156" s="1" t="s">
        <v>243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72"/>
      <c r="N156" s="1"/>
      <c r="O156" s="25"/>
      <c r="P156" s="96" t="s">
        <v>176</v>
      </c>
      <c r="Q156" s="25"/>
      <c r="R156" s="1"/>
      <c r="S156" s="1"/>
      <c r="T156" s="1"/>
      <c r="U156" s="1"/>
      <c r="V156" s="1"/>
      <c r="W156" s="1"/>
      <c r="X156" s="1"/>
      <c r="Y156" s="1"/>
      <c r="AA156" s="108"/>
      <c r="AB156" s="81"/>
      <c r="AC156" s="108"/>
    </row>
    <row r="157" spans="1:29" x14ac:dyDescent="0.25">
      <c r="A157" s="25" t="s">
        <v>424</v>
      </c>
      <c r="B157" s="1" t="s">
        <v>245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16"/>
      <c r="N157" s="96" t="s">
        <v>176</v>
      </c>
      <c r="O157" s="96"/>
      <c r="P157" s="25"/>
      <c r="Q157" s="1"/>
      <c r="R157" s="1"/>
      <c r="S157" s="96"/>
      <c r="T157" s="1"/>
      <c r="U157" s="1"/>
      <c r="V157" s="25"/>
      <c r="W157" s="25"/>
      <c r="X157" s="99"/>
      <c r="Y157" s="25"/>
      <c r="Z157" s="58"/>
      <c r="AA157" s="108"/>
      <c r="AB157" s="81"/>
      <c r="AC157" s="108"/>
    </row>
    <row r="158" spans="1:29" x14ac:dyDescent="0.25">
      <c r="A158" s="25" t="s">
        <v>425</v>
      </c>
      <c r="B158" s="1" t="s">
        <v>246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16"/>
      <c r="N158" s="96" t="s">
        <v>176</v>
      </c>
      <c r="O158" s="96"/>
      <c r="P158" s="96"/>
      <c r="Q158" s="25"/>
      <c r="R158" s="1"/>
      <c r="S158" s="1"/>
      <c r="T158" s="1"/>
      <c r="U158" s="1"/>
      <c r="V158" s="1"/>
      <c r="W158" s="1"/>
      <c r="X158" s="1"/>
      <c r="Y158" s="1"/>
      <c r="AA158" s="108"/>
      <c r="AB158" s="81"/>
      <c r="AC158" s="108"/>
    </row>
    <row r="159" spans="1:29" x14ac:dyDescent="0.25">
      <c r="A159" s="25" t="s">
        <v>426</v>
      </c>
      <c r="B159" s="1" t="s">
        <v>247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72"/>
      <c r="N159" s="96" t="s">
        <v>176</v>
      </c>
      <c r="O159" s="25"/>
      <c r="P159" s="25"/>
      <c r="Q159" s="25"/>
      <c r="R159" s="96"/>
      <c r="S159" s="96"/>
      <c r="T159" s="1"/>
      <c r="U159" s="1"/>
      <c r="V159" s="25"/>
      <c r="W159" s="25"/>
      <c r="X159" s="25"/>
      <c r="Y159" s="25"/>
      <c r="Z159" s="58"/>
      <c r="AA159" s="81"/>
      <c r="AB159" s="108"/>
      <c r="AC159" s="108"/>
    </row>
    <row r="160" spans="1:29" x14ac:dyDescent="0.25">
      <c r="A160" s="25" t="s">
        <v>427</v>
      </c>
      <c r="B160" s="1" t="s">
        <v>248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96" t="s">
        <v>176</v>
      </c>
      <c r="N160" s="96" t="s">
        <v>176</v>
      </c>
      <c r="O160" s="96"/>
      <c r="P160" s="25"/>
      <c r="Q160" s="1"/>
      <c r="R160" s="1"/>
      <c r="S160" s="96"/>
      <c r="T160" s="1"/>
      <c r="U160" s="1"/>
      <c r="V160" s="25"/>
      <c r="W160" s="25"/>
      <c r="X160" s="99"/>
      <c r="Y160" s="25"/>
      <c r="Z160" s="58"/>
      <c r="AA160" s="108"/>
      <c r="AB160" s="81"/>
      <c r="AC160" s="108"/>
    </row>
    <row r="161" spans="1:29" x14ac:dyDescent="0.25">
      <c r="A161" s="25" t="s">
        <v>428</v>
      </c>
      <c r="B161" s="1" t="s">
        <v>249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96" t="s">
        <v>176</v>
      </c>
      <c r="N161" s="96" t="s">
        <v>176</v>
      </c>
      <c r="O161" s="96"/>
      <c r="P161" s="96"/>
      <c r="Q161" s="25"/>
      <c r="R161" s="1"/>
      <c r="S161" s="1"/>
      <c r="T161" s="1"/>
      <c r="U161" s="1"/>
      <c r="V161" s="1"/>
      <c r="W161" s="1"/>
      <c r="X161" s="1"/>
      <c r="Y161" s="1"/>
      <c r="AA161" s="108"/>
      <c r="AB161" s="81"/>
      <c r="AC161" s="108"/>
    </row>
    <row r="162" spans="1:29" x14ac:dyDescent="0.25">
      <c r="A162" s="25" t="s">
        <v>429</v>
      </c>
      <c r="B162" s="1" t="s">
        <v>250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96" t="s">
        <v>176</v>
      </c>
      <c r="N162" s="96"/>
      <c r="O162" s="25"/>
      <c r="P162" s="25"/>
      <c r="Q162" s="25"/>
      <c r="R162" s="96"/>
      <c r="S162" s="96"/>
      <c r="T162" s="1"/>
      <c r="U162" s="1"/>
      <c r="V162" s="25"/>
      <c r="W162" s="25"/>
      <c r="X162" s="25"/>
      <c r="Y162" s="25"/>
      <c r="Z162" s="58"/>
      <c r="AA162" s="81"/>
      <c r="AB162" s="108"/>
      <c r="AC162" s="108"/>
    </row>
    <row r="163" spans="1:29" x14ac:dyDescent="0.25">
      <c r="A163" s="25" t="s">
        <v>430</v>
      </c>
      <c r="B163" s="1" t="s">
        <v>251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96" t="s">
        <v>176</v>
      </c>
      <c r="N163" s="96"/>
      <c r="O163" s="25"/>
      <c r="P163" s="25"/>
      <c r="Q163" s="25"/>
      <c r="R163" s="96"/>
      <c r="S163" s="96"/>
      <c r="T163" s="1"/>
      <c r="U163" s="1"/>
      <c r="V163" s="25"/>
      <c r="W163" s="25"/>
      <c r="X163" s="25"/>
      <c r="Y163" s="25"/>
      <c r="Z163" s="58"/>
      <c r="AA163" s="81"/>
      <c r="AB163" s="108"/>
      <c r="AC163" s="108"/>
    </row>
    <row r="164" spans="1:29" x14ac:dyDescent="0.25">
      <c r="A164" s="25" t="s">
        <v>431</v>
      </c>
      <c r="B164" s="1" t="s">
        <v>252</v>
      </c>
      <c r="C164" s="1"/>
      <c r="D164" s="1"/>
      <c r="E164" s="1"/>
      <c r="F164" s="1"/>
      <c r="G164" s="1"/>
      <c r="H164" s="1"/>
      <c r="I164" s="1"/>
      <c r="J164" s="1"/>
      <c r="K164" s="1"/>
      <c r="L164" s="96" t="s">
        <v>176</v>
      </c>
      <c r="M164" s="96"/>
      <c r="N164" s="96"/>
      <c r="O164" s="96"/>
      <c r="P164" s="96"/>
      <c r="Q164" s="25"/>
      <c r="R164" s="1"/>
      <c r="S164" s="1"/>
      <c r="T164" s="1"/>
      <c r="U164" s="1"/>
      <c r="V164" s="1"/>
      <c r="W164" s="1"/>
      <c r="X164" s="1"/>
      <c r="Y164" s="1"/>
      <c r="AA164" s="108"/>
      <c r="AB164" s="81"/>
      <c r="AC164" s="108"/>
    </row>
    <row r="165" spans="1:29" x14ac:dyDescent="0.25">
      <c r="A165" s="25" t="s">
        <v>432</v>
      </c>
      <c r="B165" s="1" t="s">
        <v>253</v>
      </c>
      <c r="C165" s="1"/>
      <c r="D165" s="1"/>
      <c r="E165" s="1"/>
      <c r="F165" s="1"/>
      <c r="G165" s="1"/>
      <c r="H165" s="1"/>
      <c r="I165" s="1"/>
      <c r="J165" s="1"/>
      <c r="K165" s="1"/>
      <c r="L165" s="96" t="s">
        <v>176</v>
      </c>
      <c r="M165" s="96"/>
      <c r="N165" s="96"/>
      <c r="O165" s="96"/>
      <c r="P165" s="96"/>
      <c r="Q165" s="25"/>
      <c r="R165" s="1"/>
      <c r="S165" s="1"/>
      <c r="T165" s="1"/>
      <c r="U165" s="1"/>
      <c r="V165" s="1"/>
      <c r="W165" s="1"/>
      <c r="X165" s="1"/>
      <c r="Y165" s="1"/>
      <c r="AA165" s="108"/>
      <c r="AB165" s="81"/>
      <c r="AC165" s="108"/>
    </row>
    <row r="166" spans="1:29" x14ac:dyDescent="0.25">
      <c r="A166" s="25" t="s">
        <v>433</v>
      </c>
      <c r="B166" s="1" t="s">
        <v>254</v>
      </c>
      <c r="C166" s="1"/>
      <c r="D166" s="1"/>
      <c r="E166" s="1"/>
      <c r="F166" s="1"/>
      <c r="G166" s="1"/>
      <c r="H166" s="1"/>
      <c r="I166" s="1"/>
      <c r="J166" s="1"/>
      <c r="K166" s="1"/>
      <c r="L166" s="96" t="s">
        <v>176</v>
      </c>
      <c r="M166" s="96" t="s">
        <v>176</v>
      </c>
      <c r="N166" s="96"/>
      <c r="O166" s="25"/>
      <c r="P166" s="25"/>
      <c r="Q166" s="25"/>
      <c r="R166" s="96"/>
      <c r="S166" s="96"/>
      <c r="T166" s="1"/>
      <c r="U166" s="1"/>
      <c r="V166" s="25"/>
      <c r="W166" s="25"/>
      <c r="X166" s="25"/>
      <c r="Y166" s="25"/>
      <c r="Z166" s="58"/>
      <c r="AA166" s="81"/>
      <c r="AB166" s="108"/>
      <c r="AC166" s="108"/>
    </row>
    <row r="167" spans="1:29" x14ac:dyDescent="0.25">
      <c r="A167" s="25" t="s">
        <v>434</v>
      </c>
      <c r="B167" s="1" t="s">
        <v>255</v>
      </c>
      <c r="C167" s="1"/>
      <c r="D167" s="1"/>
      <c r="E167" s="1"/>
      <c r="F167" s="1"/>
      <c r="G167" s="1"/>
      <c r="H167" s="1"/>
      <c r="I167" s="1"/>
      <c r="J167" s="1"/>
      <c r="K167" s="1"/>
      <c r="L167" s="96" t="s">
        <v>176</v>
      </c>
      <c r="M167" s="96"/>
      <c r="N167" s="96"/>
      <c r="O167" s="96"/>
      <c r="P167" s="96"/>
      <c r="Q167" s="25"/>
      <c r="R167" s="1"/>
      <c r="S167" s="1"/>
      <c r="T167" s="1"/>
      <c r="U167" s="1"/>
      <c r="V167" s="1"/>
      <c r="W167" s="1"/>
      <c r="X167" s="1"/>
      <c r="Y167" s="1"/>
      <c r="AA167" s="108"/>
      <c r="AB167" s="81"/>
      <c r="AC167" s="108"/>
    </row>
    <row r="168" spans="1:29" x14ac:dyDescent="0.25">
      <c r="A168" s="25" t="s">
        <v>435</v>
      </c>
      <c r="B168" s="1" t="s">
        <v>256</v>
      </c>
      <c r="C168" s="1"/>
      <c r="D168" s="1"/>
      <c r="E168" s="1"/>
      <c r="F168" s="1"/>
      <c r="G168" s="1"/>
      <c r="H168" s="1"/>
      <c r="I168" s="1"/>
      <c r="J168" s="1"/>
      <c r="K168" s="1"/>
      <c r="L168" s="96" t="s">
        <v>176</v>
      </c>
      <c r="M168" s="96"/>
      <c r="N168" s="96"/>
      <c r="O168" s="96"/>
      <c r="P168" s="96"/>
      <c r="Q168" s="25"/>
      <c r="R168" s="1"/>
      <c r="S168" s="1"/>
      <c r="T168" s="1"/>
      <c r="U168" s="1"/>
      <c r="V168" s="1"/>
      <c r="W168" s="1"/>
      <c r="X168" s="1"/>
      <c r="Y168" s="1"/>
      <c r="AA168" s="108"/>
      <c r="AB168" s="81"/>
      <c r="AC168" s="108"/>
    </row>
    <row r="169" spans="1:29" x14ac:dyDescent="0.25">
      <c r="A169" s="25" t="s">
        <v>437</v>
      </c>
      <c r="B169" s="1" t="s">
        <v>186</v>
      </c>
      <c r="C169" s="1"/>
      <c r="D169" s="1"/>
      <c r="E169" s="1"/>
      <c r="F169" s="1"/>
      <c r="G169" s="1"/>
      <c r="H169" s="1"/>
      <c r="I169" s="1"/>
      <c r="J169" s="1"/>
      <c r="K169" s="96" t="s">
        <v>176</v>
      </c>
      <c r="L169" s="1"/>
      <c r="M169" s="73"/>
      <c r="N169" s="96"/>
      <c r="O169" s="96"/>
      <c r="P169" s="25"/>
      <c r="Q169" s="1"/>
      <c r="R169" s="1"/>
      <c r="S169" s="96"/>
      <c r="T169" s="1"/>
      <c r="U169" s="1"/>
      <c r="V169" s="25"/>
      <c r="W169" s="25"/>
      <c r="X169" s="99"/>
      <c r="Y169" s="25"/>
      <c r="Z169" s="58"/>
      <c r="AA169" s="108"/>
      <c r="AB169" s="81"/>
      <c r="AC169" s="108"/>
    </row>
    <row r="170" spans="1:29" x14ac:dyDescent="0.25">
      <c r="A170" s="25" t="s">
        <v>508</v>
      </c>
      <c r="B170" s="1" t="s">
        <v>142</v>
      </c>
      <c r="C170" s="1"/>
      <c r="D170" s="1"/>
      <c r="E170" s="1"/>
      <c r="F170" s="1"/>
      <c r="G170" s="1"/>
      <c r="H170" s="96" t="s">
        <v>176</v>
      </c>
      <c r="I170" s="1"/>
      <c r="J170" s="96" t="s">
        <v>176</v>
      </c>
      <c r="K170" s="96" t="s">
        <v>176</v>
      </c>
      <c r="L170" s="96" t="s">
        <v>176</v>
      </c>
      <c r="M170" s="96" t="s">
        <v>176</v>
      </c>
      <c r="N170" s="96" t="s">
        <v>176</v>
      </c>
      <c r="O170" s="96"/>
      <c r="P170" s="25"/>
      <c r="Q170" s="1"/>
      <c r="R170" s="1"/>
      <c r="S170" s="96"/>
      <c r="T170" s="1"/>
      <c r="U170" s="1"/>
      <c r="V170" s="25"/>
      <c r="W170" s="25"/>
      <c r="X170" s="99"/>
      <c r="Y170" s="25"/>
      <c r="Z170" s="72"/>
      <c r="AA170" s="108"/>
      <c r="AB170" s="81"/>
      <c r="AC170" s="108"/>
    </row>
    <row r="171" spans="1:29" x14ac:dyDescent="0.25">
      <c r="A171" s="25" t="s">
        <v>509</v>
      </c>
      <c r="B171" s="1" t="s">
        <v>278</v>
      </c>
      <c r="C171" s="1"/>
      <c r="D171" s="1"/>
      <c r="E171" s="1"/>
      <c r="F171" s="1"/>
      <c r="G171" s="1"/>
      <c r="H171" s="96" t="s">
        <v>176</v>
      </c>
      <c r="I171" s="1"/>
      <c r="J171" s="96"/>
      <c r="K171" s="96"/>
      <c r="L171" s="96"/>
      <c r="M171" s="96"/>
      <c r="N171" s="96"/>
      <c r="O171" s="96"/>
      <c r="P171" s="25"/>
      <c r="Q171" s="1"/>
      <c r="R171" s="1"/>
      <c r="S171" s="96"/>
      <c r="T171" s="1"/>
      <c r="U171" s="1"/>
      <c r="V171" s="25"/>
      <c r="W171" s="25"/>
      <c r="X171" s="99"/>
      <c r="Y171" s="25"/>
      <c r="Z171" s="72"/>
      <c r="AA171" s="108"/>
      <c r="AB171" s="81"/>
      <c r="AC171" s="108"/>
    </row>
    <row r="172" spans="1:29" x14ac:dyDescent="0.25">
      <c r="A172" s="25" t="s">
        <v>510</v>
      </c>
      <c r="B172" s="1" t="s">
        <v>297</v>
      </c>
      <c r="C172" s="1"/>
      <c r="D172" s="1"/>
      <c r="E172" s="1"/>
      <c r="F172" s="96" t="s">
        <v>176</v>
      </c>
      <c r="G172" s="96"/>
      <c r="H172" s="96"/>
      <c r="I172" s="4"/>
      <c r="J172" s="96"/>
      <c r="K172" s="96"/>
      <c r="L172" s="96"/>
      <c r="M172" s="73"/>
      <c r="N172" s="96"/>
      <c r="O172" s="96"/>
      <c r="P172" s="25"/>
      <c r="Q172" s="1"/>
      <c r="R172" s="1"/>
      <c r="S172" s="96"/>
      <c r="T172" s="1"/>
      <c r="U172" s="1"/>
      <c r="V172" s="25"/>
      <c r="W172" s="25"/>
      <c r="X172" s="99"/>
      <c r="Y172" s="25"/>
      <c r="Z172" s="58"/>
      <c r="AA172" s="108"/>
      <c r="AB172" s="81"/>
      <c r="AC172" s="108"/>
    </row>
    <row r="173" spans="1:29" x14ac:dyDescent="0.25">
      <c r="A173" s="25" t="s">
        <v>516</v>
      </c>
      <c r="B173" s="1" t="s">
        <v>298</v>
      </c>
      <c r="C173" s="1"/>
      <c r="D173" s="1"/>
      <c r="E173" s="1"/>
      <c r="F173" s="96" t="s">
        <v>176</v>
      </c>
      <c r="G173" s="96"/>
      <c r="H173" s="96"/>
      <c r="I173" s="4"/>
      <c r="J173" s="96"/>
      <c r="K173" s="96"/>
      <c r="L173" s="96"/>
      <c r="M173" s="73"/>
      <c r="N173" s="96"/>
      <c r="O173" s="96"/>
      <c r="P173" s="25"/>
      <c r="Q173" s="1"/>
      <c r="R173" s="1"/>
      <c r="S173" s="96"/>
      <c r="T173" s="1"/>
      <c r="U173" s="1"/>
      <c r="V173" s="25"/>
      <c r="W173" s="25"/>
      <c r="X173" s="99"/>
      <c r="Y173" s="25"/>
      <c r="Z173" s="58"/>
      <c r="AA173" s="108"/>
      <c r="AB173" s="81"/>
      <c r="AC173" s="108"/>
    </row>
    <row r="174" spans="1:29" x14ac:dyDescent="0.25">
      <c r="A174" s="25" t="s">
        <v>517</v>
      </c>
      <c r="B174" s="1" t="s">
        <v>313</v>
      </c>
      <c r="C174" s="1"/>
      <c r="D174" s="1"/>
      <c r="E174" s="96" t="s">
        <v>176</v>
      </c>
      <c r="F174" s="96"/>
      <c r="G174" s="96"/>
      <c r="H174" s="96"/>
      <c r="I174" s="4"/>
      <c r="J174" s="96"/>
      <c r="K174" s="96"/>
      <c r="L174" s="96"/>
      <c r="M174" s="73"/>
      <c r="N174" s="96"/>
      <c r="O174" s="96"/>
      <c r="P174" s="25"/>
      <c r="Q174" s="1"/>
      <c r="R174" s="1"/>
      <c r="S174" s="96"/>
      <c r="T174" s="1"/>
      <c r="U174" s="1"/>
      <c r="V174" s="25"/>
      <c r="W174" s="25"/>
      <c r="X174" s="99"/>
      <c r="Y174" s="25"/>
      <c r="Z174" s="58"/>
      <c r="AA174" s="108"/>
      <c r="AB174" s="81"/>
      <c r="AC174" s="108"/>
    </row>
    <row r="175" spans="1:29" x14ac:dyDescent="0.25">
      <c r="A175" s="25" t="s">
        <v>518</v>
      </c>
      <c r="B175" s="1" t="s">
        <v>318</v>
      </c>
      <c r="C175" s="116"/>
      <c r="D175" s="96" t="s">
        <v>176</v>
      </c>
      <c r="E175" s="96"/>
      <c r="F175" s="96"/>
      <c r="G175" s="96"/>
      <c r="H175" s="1"/>
      <c r="I175" s="1"/>
      <c r="J175" s="1"/>
      <c r="K175" s="1"/>
      <c r="L175" s="1"/>
      <c r="M175" s="1"/>
      <c r="N175" s="1"/>
      <c r="O175" s="25"/>
      <c r="P175" s="25"/>
      <c r="Q175" s="25"/>
      <c r="R175" s="1"/>
      <c r="S175" s="1"/>
      <c r="T175" s="1"/>
      <c r="U175" s="1"/>
      <c r="V175" s="1"/>
      <c r="W175" s="1"/>
      <c r="X175" s="1"/>
      <c r="Y175" s="1"/>
      <c r="AA175" s="108"/>
      <c r="AB175" s="81"/>
      <c r="AC175" s="108"/>
    </row>
    <row r="176" spans="1:29" x14ac:dyDescent="0.25">
      <c r="A176" s="25" t="s">
        <v>519</v>
      </c>
      <c r="B176" s="1" t="s">
        <v>330</v>
      </c>
      <c r="C176" s="116"/>
      <c r="D176" s="96" t="s">
        <v>176</v>
      </c>
      <c r="E176" s="96"/>
      <c r="F176" s="1"/>
      <c r="G176" s="1"/>
      <c r="H176" s="1"/>
      <c r="I176" s="1"/>
      <c r="J176" s="1"/>
      <c r="K176" s="1"/>
      <c r="L176" s="1"/>
      <c r="M176" s="1"/>
      <c r="N176" s="1"/>
      <c r="O176" s="25"/>
      <c r="P176" s="25"/>
      <c r="Q176" s="25"/>
      <c r="R176" s="1"/>
      <c r="S176" s="1"/>
      <c r="T176" s="1"/>
      <c r="U176" s="1"/>
      <c r="V176" s="1"/>
      <c r="W176" s="1"/>
      <c r="X176" s="1"/>
      <c r="Y176" s="1"/>
      <c r="AA176" s="108"/>
      <c r="AB176" s="81"/>
      <c r="AC176" s="108"/>
    </row>
    <row r="177" spans="1:29" x14ac:dyDescent="0.25">
      <c r="A177" s="25" t="s">
        <v>520</v>
      </c>
      <c r="B177" s="1" t="s">
        <v>436</v>
      </c>
      <c r="C177" s="116"/>
      <c r="D177" s="96" t="s">
        <v>176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5"/>
      <c r="P177" s="25"/>
      <c r="Q177" s="25"/>
      <c r="R177" s="1"/>
      <c r="S177" s="1"/>
      <c r="T177" s="1"/>
      <c r="U177" s="1"/>
      <c r="V177" s="1"/>
      <c r="W177" s="1"/>
      <c r="X177" s="1"/>
      <c r="Y177" s="1"/>
      <c r="AA177" s="108"/>
      <c r="AB177" s="81"/>
      <c r="AC177" s="108"/>
    </row>
  </sheetData>
  <sortState xmlns:xlrd2="http://schemas.microsoft.com/office/spreadsheetml/2017/richdata2" ref="B14:AB49">
    <sortCondition descending="1" ref="C14:C49"/>
  </sortState>
  <mergeCells count="1">
    <mergeCell ref="AC4:AC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C79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12" width="4.28515625" customWidth="1"/>
    <col min="13" max="13" width="4.28515625" bestFit="1" customWidth="1"/>
    <col min="14" max="16" width="4.28515625" customWidth="1"/>
    <col min="17" max="17" width="4.28515625" style="3" customWidth="1"/>
    <col min="18" max="24" width="4.28515625" customWidth="1"/>
    <col min="25" max="25" width="4.28515625" style="3" customWidth="1"/>
    <col min="26" max="28" width="4.28515625" customWidth="1"/>
    <col min="29" max="29" width="5.5703125" bestFit="1" customWidth="1"/>
  </cols>
  <sheetData>
    <row r="1" spans="2:29" ht="18.75" x14ac:dyDescent="0.3">
      <c r="D1" s="20" t="s">
        <v>261</v>
      </c>
      <c r="E1" s="20"/>
      <c r="F1" s="20"/>
      <c r="G1" s="20"/>
      <c r="H1" s="20"/>
      <c r="I1" s="20"/>
      <c r="J1" s="20"/>
    </row>
    <row r="3" spans="2:29" x14ac:dyDescent="0.25">
      <c r="B3" s="31"/>
      <c r="C3" s="32" t="s">
        <v>144</v>
      </c>
    </row>
    <row r="4" spans="2:29" x14ac:dyDescent="0.25">
      <c r="B4" s="37"/>
      <c r="C4" s="32" t="s">
        <v>146</v>
      </c>
      <c r="D4" s="39" t="s">
        <v>148</v>
      </c>
      <c r="E4" s="39" t="s">
        <v>147</v>
      </c>
      <c r="F4" s="39" t="s">
        <v>148</v>
      </c>
      <c r="G4" s="38" t="s">
        <v>147</v>
      </c>
      <c r="H4" s="39" t="s">
        <v>148</v>
      </c>
      <c r="I4" s="38" t="s">
        <v>147</v>
      </c>
      <c r="J4" s="38" t="s">
        <v>147</v>
      </c>
      <c r="K4" s="39" t="s">
        <v>148</v>
      </c>
      <c r="L4" s="38" t="s">
        <v>147</v>
      </c>
      <c r="M4" s="39" t="s">
        <v>148</v>
      </c>
      <c r="N4" s="38" t="s">
        <v>147</v>
      </c>
      <c r="O4" s="39" t="s">
        <v>148</v>
      </c>
      <c r="P4" s="38" t="s">
        <v>147</v>
      </c>
      <c r="Q4" s="39" t="s">
        <v>148</v>
      </c>
      <c r="R4" s="38" t="s">
        <v>147</v>
      </c>
      <c r="S4" s="39" t="s">
        <v>148</v>
      </c>
      <c r="T4" s="38" t="s">
        <v>147</v>
      </c>
      <c r="U4" s="39" t="s">
        <v>148</v>
      </c>
      <c r="V4" s="38" t="s">
        <v>147</v>
      </c>
      <c r="W4" s="39" t="s">
        <v>148</v>
      </c>
      <c r="X4" s="38" t="s">
        <v>147</v>
      </c>
      <c r="Y4" s="39" t="s">
        <v>148</v>
      </c>
      <c r="Z4" s="38" t="s">
        <v>147</v>
      </c>
      <c r="AA4" s="39" t="s">
        <v>148</v>
      </c>
      <c r="AB4" s="38" t="s">
        <v>147</v>
      </c>
      <c r="AC4" s="273" t="s">
        <v>149</v>
      </c>
    </row>
    <row r="5" spans="2:29" x14ac:dyDescent="0.25">
      <c r="D5" s="42">
        <v>24</v>
      </c>
      <c r="E5" s="42">
        <v>23</v>
      </c>
      <c r="F5" s="42">
        <v>23</v>
      </c>
      <c r="G5" s="42">
        <v>22</v>
      </c>
      <c r="H5" s="42">
        <v>22</v>
      </c>
      <c r="I5" s="42">
        <v>21</v>
      </c>
      <c r="J5" s="42">
        <v>20</v>
      </c>
      <c r="K5" s="42">
        <v>20</v>
      </c>
      <c r="L5" s="42">
        <v>19</v>
      </c>
      <c r="M5" s="42">
        <v>19</v>
      </c>
      <c r="N5" s="42">
        <v>18</v>
      </c>
      <c r="O5" s="42">
        <v>18</v>
      </c>
      <c r="P5" s="42">
        <v>17</v>
      </c>
      <c r="Q5" s="42">
        <v>17</v>
      </c>
      <c r="R5" s="42">
        <v>16</v>
      </c>
      <c r="S5" s="42">
        <v>16</v>
      </c>
      <c r="T5" s="42">
        <v>15</v>
      </c>
      <c r="U5" s="42">
        <v>15</v>
      </c>
      <c r="V5" s="42">
        <v>14</v>
      </c>
      <c r="W5" s="42">
        <v>14</v>
      </c>
      <c r="X5" s="42">
        <v>13</v>
      </c>
      <c r="Y5" s="42">
        <v>13</v>
      </c>
      <c r="Z5" s="42">
        <v>12</v>
      </c>
      <c r="AA5" s="42">
        <v>12</v>
      </c>
      <c r="AB5" s="44">
        <v>11</v>
      </c>
      <c r="AC5" s="274"/>
    </row>
    <row r="7" spans="2:29" x14ac:dyDescent="0.25">
      <c r="C7" s="55" t="s">
        <v>151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  <c r="R7" s="55"/>
      <c r="S7" s="55"/>
      <c r="T7" s="55"/>
      <c r="U7" s="55"/>
      <c r="V7" s="55"/>
      <c r="W7" s="55"/>
      <c r="X7" s="55"/>
      <c r="Y7" s="56"/>
      <c r="Z7" s="55"/>
    </row>
    <row r="9" spans="2:29" x14ac:dyDescent="0.25">
      <c r="D9" s="275" t="s">
        <v>154</v>
      </c>
      <c r="E9" s="275"/>
      <c r="F9" s="275"/>
      <c r="G9" s="275"/>
      <c r="H9" s="275"/>
      <c r="I9" s="275"/>
      <c r="J9" s="275"/>
      <c r="K9" s="275"/>
      <c r="L9" s="275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</row>
    <row r="10" spans="2:29" x14ac:dyDescent="0.25">
      <c r="C10" s="61" t="s">
        <v>155</v>
      </c>
      <c r="D10" s="142"/>
      <c r="E10" s="142"/>
      <c r="F10" s="142"/>
      <c r="G10" s="142"/>
      <c r="H10" s="142"/>
      <c r="I10" s="62"/>
      <c r="J10" s="62"/>
      <c r="K10" s="62"/>
      <c r="L10" s="25">
        <v>1</v>
      </c>
      <c r="M10" s="25">
        <v>1</v>
      </c>
      <c r="N10" s="25">
        <v>1</v>
      </c>
      <c r="O10" s="62"/>
      <c r="P10" s="25">
        <v>1</v>
      </c>
      <c r="Q10" s="62"/>
      <c r="R10" s="62"/>
      <c r="S10" s="62"/>
      <c r="T10" s="62"/>
      <c r="U10" s="62"/>
      <c r="V10" s="62"/>
      <c r="W10" s="62"/>
      <c r="X10" s="25">
        <v>1</v>
      </c>
      <c r="Y10" s="62"/>
      <c r="Z10" s="25">
        <v>1</v>
      </c>
      <c r="AA10" s="25">
        <v>1</v>
      </c>
      <c r="AB10" s="25">
        <v>1</v>
      </c>
      <c r="AC10" s="31">
        <v>2</v>
      </c>
    </row>
    <row r="11" spans="2:29" x14ac:dyDescent="0.25">
      <c r="C11" s="61" t="s">
        <v>157</v>
      </c>
      <c r="D11" s="142"/>
      <c r="E11" s="142"/>
      <c r="F11" s="142"/>
      <c r="G11" s="142"/>
      <c r="H11" s="142"/>
      <c r="I11" s="62"/>
      <c r="J11" s="62"/>
      <c r="K11" s="62"/>
      <c r="L11" s="25">
        <v>2</v>
      </c>
      <c r="M11" s="62"/>
      <c r="N11" s="31">
        <v>3</v>
      </c>
      <c r="O11" s="25">
        <v>1</v>
      </c>
      <c r="P11" s="62"/>
      <c r="Q11" s="25">
        <v>1</v>
      </c>
      <c r="R11" s="25">
        <v>1</v>
      </c>
      <c r="S11" s="25">
        <v>2</v>
      </c>
      <c r="T11" s="25">
        <v>1</v>
      </c>
      <c r="U11" s="62"/>
      <c r="V11" s="62"/>
      <c r="W11" s="62"/>
      <c r="X11" s="25">
        <v>1</v>
      </c>
      <c r="Y11" s="25">
        <v>1</v>
      </c>
      <c r="Z11" s="62"/>
      <c r="AA11" s="31">
        <v>3</v>
      </c>
      <c r="AB11" s="25">
        <v>3</v>
      </c>
      <c r="AC11" s="25">
        <v>2</v>
      </c>
    </row>
    <row r="12" spans="2:29" x14ac:dyDescent="0.25">
      <c r="C12" s="61" t="s">
        <v>158</v>
      </c>
      <c r="D12" s="144">
        <v>1</v>
      </c>
      <c r="E12" s="144">
        <v>1</v>
      </c>
      <c r="F12" s="142"/>
      <c r="G12" s="144">
        <v>1</v>
      </c>
      <c r="H12" s="144">
        <v>1</v>
      </c>
      <c r="I12" s="25">
        <v>2</v>
      </c>
      <c r="J12" s="25">
        <v>1</v>
      </c>
      <c r="K12" s="25">
        <v>1</v>
      </c>
      <c r="L12" s="62"/>
      <c r="M12" s="25">
        <v>2</v>
      </c>
      <c r="N12" s="25">
        <v>1</v>
      </c>
      <c r="O12" s="25">
        <v>1</v>
      </c>
      <c r="P12" s="25">
        <v>2</v>
      </c>
      <c r="Q12" s="62"/>
      <c r="R12" s="25">
        <v>1</v>
      </c>
      <c r="S12" s="25">
        <v>2</v>
      </c>
      <c r="T12" s="25">
        <v>3</v>
      </c>
      <c r="U12" s="25">
        <v>1</v>
      </c>
      <c r="V12" s="31">
        <v>4</v>
      </c>
      <c r="W12" s="25">
        <v>2</v>
      </c>
      <c r="X12" s="25">
        <v>1</v>
      </c>
      <c r="Y12" s="62"/>
      <c r="Z12" s="25">
        <v>2</v>
      </c>
      <c r="AA12" s="25">
        <v>2</v>
      </c>
      <c r="AB12" s="31">
        <v>4</v>
      </c>
      <c r="AC12" s="25">
        <v>1</v>
      </c>
    </row>
    <row r="13" spans="2:29" x14ac:dyDescent="0.25">
      <c r="C13" s="61" t="s">
        <v>161</v>
      </c>
      <c r="D13" s="144">
        <v>2</v>
      </c>
      <c r="E13" s="144">
        <v>2</v>
      </c>
      <c r="F13" s="144">
        <v>3</v>
      </c>
      <c r="G13" s="144">
        <v>2</v>
      </c>
      <c r="H13" s="142"/>
      <c r="I13" s="25">
        <v>1</v>
      </c>
      <c r="J13" s="25">
        <v>1</v>
      </c>
      <c r="K13" s="25">
        <v>1</v>
      </c>
      <c r="L13" s="25">
        <v>2</v>
      </c>
      <c r="M13" s="62"/>
      <c r="N13" s="25">
        <v>1</v>
      </c>
      <c r="O13" s="25">
        <v>2</v>
      </c>
      <c r="P13" s="25">
        <v>1</v>
      </c>
      <c r="Q13" s="31">
        <v>4</v>
      </c>
      <c r="R13" s="25">
        <v>2</v>
      </c>
      <c r="S13" s="62"/>
      <c r="T13" s="25">
        <v>2</v>
      </c>
      <c r="U13" s="25">
        <v>1</v>
      </c>
      <c r="V13" s="72">
        <v>1</v>
      </c>
      <c r="W13" s="62"/>
      <c r="X13" s="25">
        <v>1</v>
      </c>
      <c r="Y13" s="25">
        <v>1</v>
      </c>
      <c r="Z13" s="25">
        <v>1</v>
      </c>
      <c r="AA13" s="25">
        <v>1</v>
      </c>
      <c r="AB13" s="62"/>
      <c r="AC13" s="25">
        <v>2</v>
      </c>
    </row>
    <row r="14" spans="2:29" ht="14.45" customHeight="1" x14ac:dyDescent="0.25">
      <c r="C14" s="61" t="s">
        <v>162</v>
      </c>
      <c r="D14" s="72">
        <v>3</v>
      </c>
      <c r="E14" s="31">
        <v>4</v>
      </c>
      <c r="F14" s="144">
        <v>2</v>
      </c>
      <c r="G14" s="144">
        <v>1</v>
      </c>
      <c r="H14" s="144">
        <v>2</v>
      </c>
      <c r="I14" s="25">
        <v>1</v>
      </c>
      <c r="J14" s="62"/>
      <c r="K14" s="62"/>
      <c r="L14" s="25">
        <v>1</v>
      </c>
      <c r="M14" s="25">
        <v>1</v>
      </c>
      <c r="N14" s="25">
        <v>2</v>
      </c>
      <c r="O14" s="25">
        <v>2</v>
      </c>
      <c r="P14" s="25">
        <v>3</v>
      </c>
      <c r="Q14" s="25">
        <v>2</v>
      </c>
      <c r="R14" s="31">
        <v>4</v>
      </c>
      <c r="S14" s="25">
        <v>3</v>
      </c>
      <c r="T14" s="25">
        <v>2</v>
      </c>
      <c r="U14" s="25">
        <v>2</v>
      </c>
      <c r="V14" s="62"/>
      <c r="W14" s="25">
        <v>2</v>
      </c>
      <c r="X14" s="72">
        <v>2</v>
      </c>
      <c r="Y14" s="25">
        <v>3</v>
      </c>
      <c r="Z14" s="25">
        <v>3</v>
      </c>
      <c r="AA14" s="25">
        <v>2</v>
      </c>
      <c r="AB14" s="31">
        <v>4</v>
      </c>
      <c r="AC14" s="25">
        <v>1</v>
      </c>
    </row>
    <row r="15" spans="2:29" ht="14.45" customHeight="1" x14ac:dyDescent="0.25">
      <c r="C15" s="61" t="s">
        <v>164</v>
      </c>
      <c r="D15" s="72">
        <v>3</v>
      </c>
      <c r="E15" s="31">
        <v>4</v>
      </c>
      <c r="F15" s="144">
        <v>3</v>
      </c>
      <c r="G15" s="144">
        <v>1</v>
      </c>
      <c r="H15" s="144">
        <v>1</v>
      </c>
      <c r="I15" s="25">
        <v>1</v>
      </c>
      <c r="J15" s="25">
        <v>1</v>
      </c>
      <c r="K15" s="25">
        <v>1</v>
      </c>
      <c r="L15" s="25">
        <v>3</v>
      </c>
      <c r="M15" s="31">
        <v>4</v>
      </c>
      <c r="N15" s="25">
        <v>2</v>
      </c>
      <c r="O15" s="25">
        <v>3</v>
      </c>
      <c r="P15" s="25">
        <v>2</v>
      </c>
      <c r="Q15" s="25">
        <v>2</v>
      </c>
      <c r="R15" s="25">
        <v>2</v>
      </c>
      <c r="S15" s="77">
        <v>1</v>
      </c>
      <c r="T15" s="25">
        <v>2</v>
      </c>
      <c r="U15" s="25">
        <v>2</v>
      </c>
      <c r="V15" s="77">
        <v>1</v>
      </c>
      <c r="W15" s="31">
        <v>4</v>
      </c>
      <c r="X15" s="72">
        <v>3</v>
      </c>
      <c r="Y15" s="25">
        <v>2</v>
      </c>
      <c r="Z15" s="77">
        <v>1</v>
      </c>
      <c r="AA15" s="72">
        <v>3</v>
      </c>
      <c r="AB15" s="25">
        <v>3</v>
      </c>
      <c r="AC15" s="31">
        <v>3</v>
      </c>
    </row>
    <row r="16" spans="2:29" ht="14.45" customHeight="1" x14ac:dyDescent="0.25">
      <c r="C16" s="61" t="s">
        <v>165</v>
      </c>
      <c r="D16" s="220">
        <v>2</v>
      </c>
      <c r="E16" s="144">
        <v>1</v>
      </c>
      <c r="F16" s="144">
        <v>2</v>
      </c>
      <c r="G16" s="144">
        <v>2</v>
      </c>
      <c r="H16" s="144">
        <v>2</v>
      </c>
      <c r="I16" s="25">
        <v>3</v>
      </c>
      <c r="J16" s="25">
        <v>5</v>
      </c>
      <c r="K16" s="25">
        <v>4</v>
      </c>
      <c r="L16" s="25">
        <v>5</v>
      </c>
      <c r="M16" s="25">
        <v>4</v>
      </c>
      <c r="N16" s="25">
        <v>3</v>
      </c>
      <c r="O16" s="25">
        <v>1</v>
      </c>
      <c r="P16" s="25">
        <v>2</v>
      </c>
      <c r="Q16" s="25">
        <v>2</v>
      </c>
      <c r="R16" s="25">
        <v>2</v>
      </c>
      <c r="S16" s="25">
        <v>3</v>
      </c>
      <c r="T16" s="25">
        <v>4</v>
      </c>
      <c r="U16" s="25">
        <v>4</v>
      </c>
      <c r="V16" s="31">
        <v>6</v>
      </c>
      <c r="W16" s="62"/>
      <c r="X16" s="25">
        <v>1</v>
      </c>
      <c r="Y16" s="25">
        <v>2</v>
      </c>
      <c r="Z16" s="25">
        <v>1</v>
      </c>
      <c r="AA16" s="31">
        <v>4</v>
      </c>
      <c r="AB16" s="25">
        <v>2</v>
      </c>
      <c r="AC16" s="25">
        <v>1</v>
      </c>
    </row>
    <row r="17" spans="3:29" ht="14.45" customHeight="1" x14ac:dyDescent="0.25">
      <c r="C17" s="61" t="s">
        <v>166</v>
      </c>
      <c r="D17" s="220">
        <v>6</v>
      </c>
      <c r="E17" s="144">
        <v>6</v>
      </c>
      <c r="F17" s="144">
        <v>5</v>
      </c>
      <c r="G17" s="144">
        <v>7</v>
      </c>
      <c r="H17" s="143">
        <v>8</v>
      </c>
      <c r="I17" s="25">
        <v>5</v>
      </c>
      <c r="J17" s="25">
        <v>4</v>
      </c>
      <c r="K17" s="25">
        <v>6</v>
      </c>
      <c r="L17" s="25">
        <v>6</v>
      </c>
      <c r="M17" s="25">
        <v>6</v>
      </c>
      <c r="N17" s="25">
        <v>6</v>
      </c>
      <c r="O17" s="31">
        <v>7</v>
      </c>
      <c r="P17" s="31">
        <v>6</v>
      </c>
      <c r="Q17" s="25">
        <v>2</v>
      </c>
      <c r="R17" s="25">
        <v>2</v>
      </c>
      <c r="S17" s="25">
        <v>4</v>
      </c>
      <c r="T17" s="25">
        <v>4</v>
      </c>
      <c r="U17" s="31">
        <v>4</v>
      </c>
      <c r="V17" s="72">
        <v>3</v>
      </c>
      <c r="W17" s="72">
        <v>3</v>
      </c>
      <c r="X17" s="25">
        <v>2</v>
      </c>
      <c r="Y17" s="62"/>
      <c r="Z17" s="25">
        <v>1</v>
      </c>
      <c r="AA17" s="72">
        <v>2</v>
      </c>
      <c r="AB17" s="25">
        <v>2</v>
      </c>
      <c r="AC17" s="25">
        <v>1</v>
      </c>
    </row>
    <row r="18" spans="3:29" ht="14.45" customHeight="1" x14ac:dyDescent="0.25">
      <c r="C18" s="61" t="s">
        <v>167</v>
      </c>
      <c r="D18" s="31">
        <v>7</v>
      </c>
      <c r="E18" s="31">
        <v>5</v>
      </c>
      <c r="F18" s="144">
        <v>4</v>
      </c>
      <c r="G18" s="144">
        <v>2</v>
      </c>
      <c r="H18" s="144">
        <v>3</v>
      </c>
      <c r="I18" s="31">
        <v>5</v>
      </c>
      <c r="J18" s="25">
        <v>4</v>
      </c>
      <c r="K18" s="25">
        <v>3</v>
      </c>
      <c r="L18" s="31">
        <v>4</v>
      </c>
      <c r="M18" s="25">
        <v>2</v>
      </c>
      <c r="N18" s="25">
        <v>3</v>
      </c>
      <c r="O18" s="25">
        <v>2</v>
      </c>
      <c r="P18" s="31">
        <v>4</v>
      </c>
      <c r="Q18" s="31">
        <v>3</v>
      </c>
      <c r="R18" s="25">
        <v>1</v>
      </c>
      <c r="S18" s="25">
        <v>1</v>
      </c>
      <c r="T18" s="25">
        <v>1</v>
      </c>
      <c r="U18" s="25">
        <v>1</v>
      </c>
      <c r="V18" s="62"/>
      <c r="W18" s="31">
        <v>2</v>
      </c>
      <c r="X18" s="62"/>
      <c r="Y18" s="72">
        <v>1</v>
      </c>
      <c r="Z18" s="72"/>
      <c r="AA18" s="72"/>
      <c r="AB18" s="72"/>
      <c r="AC18" s="72"/>
    </row>
    <row r="19" spans="3:29" ht="14.45" customHeight="1" x14ac:dyDescent="0.25">
      <c r="C19" s="61" t="s">
        <v>168</v>
      </c>
      <c r="D19" s="31">
        <v>7</v>
      </c>
      <c r="E19" s="144">
        <v>3</v>
      </c>
      <c r="F19" s="144">
        <v>5</v>
      </c>
      <c r="G19" s="144">
        <v>3</v>
      </c>
      <c r="H19" s="144">
        <v>3</v>
      </c>
      <c r="I19" s="25">
        <v>3</v>
      </c>
      <c r="J19" s="25">
        <v>3</v>
      </c>
      <c r="K19" s="31">
        <v>6</v>
      </c>
      <c r="L19" s="31">
        <v>4</v>
      </c>
      <c r="M19" s="25">
        <v>2</v>
      </c>
      <c r="N19" s="31">
        <v>4</v>
      </c>
      <c r="O19" s="25">
        <v>1</v>
      </c>
      <c r="P19" s="25">
        <v>1</v>
      </c>
      <c r="Q19" s="62"/>
      <c r="R19" s="25">
        <v>1</v>
      </c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pans="3:29" ht="14.45" customHeight="1" x14ac:dyDescent="0.25">
      <c r="C20" s="61" t="s">
        <v>169</v>
      </c>
      <c r="D20" s="31">
        <v>9</v>
      </c>
      <c r="E20" s="31">
        <v>7</v>
      </c>
      <c r="F20" s="144">
        <v>4</v>
      </c>
      <c r="G20" s="31">
        <v>4</v>
      </c>
      <c r="H20" s="144">
        <v>3</v>
      </c>
      <c r="I20" s="25">
        <v>2</v>
      </c>
      <c r="J20" s="25">
        <v>3</v>
      </c>
      <c r="K20" s="25">
        <v>2</v>
      </c>
      <c r="L20" s="31">
        <v>4</v>
      </c>
      <c r="M20" s="31">
        <v>3</v>
      </c>
      <c r="N20" s="31">
        <v>2</v>
      </c>
      <c r="O20" s="25">
        <v>1</v>
      </c>
      <c r="P20" s="94">
        <v>2</v>
      </c>
      <c r="Q20" s="25">
        <v>1</v>
      </c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3:29" ht="14.45" customHeight="1" x14ac:dyDescent="0.25">
      <c r="C21" s="61" t="s">
        <v>170</v>
      </c>
      <c r="D21" s="31">
        <v>5</v>
      </c>
      <c r="E21" s="144">
        <v>3</v>
      </c>
      <c r="F21" s="144">
        <v>2</v>
      </c>
      <c r="G21" s="144">
        <v>2</v>
      </c>
      <c r="H21" s="144">
        <v>1</v>
      </c>
      <c r="I21" s="25">
        <v>2</v>
      </c>
      <c r="J21" s="31">
        <v>4</v>
      </c>
      <c r="K21" s="25">
        <v>2</v>
      </c>
      <c r="L21" s="62"/>
      <c r="M21" s="31">
        <v>3</v>
      </c>
      <c r="N21" s="31">
        <v>2</v>
      </c>
      <c r="O21" s="25"/>
      <c r="P21" s="25"/>
      <c r="Q21" s="25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3:29" ht="14.45" customHeight="1" x14ac:dyDescent="0.25">
      <c r="C22" s="97" t="s">
        <v>172</v>
      </c>
      <c r="D22" s="221">
        <v>8</v>
      </c>
      <c r="E22" s="145">
        <v>14</v>
      </c>
      <c r="F22" s="145">
        <v>11</v>
      </c>
      <c r="G22" s="145">
        <v>8</v>
      </c>
      <c r="H22" s="145">
        <v>2</v>
      </c>
      <c r="I22" s="98">
        <v>6</v>
      </c>
      <c r="J22" s="98">
        <v>3</v>
      </c>
      <c r="K22" s="98">
        <v>6</v>
      </c>
      <c r="L22" s="98">
        <v>8</v>
      </c>
      <c r="M22" s="98">
        <v>8</v>
      </c>
      <c r="N22" s="97">
        <v>14</v>
      </c>
      <c r="O22" s="94">
        <v>15</v>
      </c>
      <c r="P22" s="98">
        <v>2</v>
      </c>
      <c r="Q22" s="98">
        <v>4</v>
      </c>
      <c r="R22" s="62"/>
      <c r="S22" s="98">
        <v>3</v>
      </c>
      <c r="T22" s="92">
        <v>3</v>
      </c>
      <c r="U22" s="92">
        <v>1</v>
      </c>
      <c r="V22" s="92">
        <v>3</v>
      </c>
      <c r="W22" s="98">
        <v>3</v>
      </c>
      <c r="X22" s="98">
        <v>3</v>
      </c>
      <c r="Y22" s="98">
        <v>4</v>
      </c>
      <c r="Z22" s="94">
        <v>7</v>
      </c>
      <c r="AA22" s="98">
        <v>4</v>
      </c>
      <c r="AB22" s="92">
        <v>2</v>
      </c>
      <c r="AC22" s="98">
        <v>5</v>
      </c>
    </row>
    <row r="23" spans="3:29" ht="14.45" customHeight="1" x14ac:dyDescent="0.25">
      <c r="C23" s="100" t="s">
        <v>120</v>
      </c>
      <c r="D23" s="201">
        <f t="shared" ref="D23:E23" si="0">SUM(D10:D22)</f>
        <v>53</v>
      </c>
      <c r="E23" s="201">
        <f t="shared" si="0"/>
        <v>50</v>
      </c>
      <c r="F23" s="101">
        <f>SUM(F10:F22)</f>
        <v>41</v>
      </c>
      <c r="G23" s="101">
        <f>SUM(G10:G22)</f>
        <v>33</v>
      </c>
      <c r="H23" s="101">
        <f>SUM(H10:H22)</f>
        <v>26</v>
      </c>
      <c r="I23" s="101">
        <f>SUM(I10:I22)</f>
        <v>31</v>
      </c>
      <c r="J23" s="101">
        <f t="shared" ref="J23:N23" si="1">SUM(J10:J22)</f>
        <v>29</v>
      </c>
      <c r="K23" s="101">
        <f t="shared" si="1"/>
        <v>32</v>
      </c>
      <c r="L23" s="101">
        <f t="shared" si="1"/>
        <v>40</v>
      </c>
      <c r="M23" s="101">
        <f t="shared" si="1"/>
        <v>36</v>
      </c>
      <c r="N23" s="102">
        <f t="shared" si="1"/>
        <v>44</v>
      </c>
      <c r="O23" s="102">
        <f t="shared" ref="O23:AC23" si="2">SUM(O10:O22)</f>
        <v>36</v>
      </c>
      <c r="P23" s="102">
        <f t="shared" si="2"/>
        <v>26</v>
      </c>
      <c r="Q23" s="100">
        <f t="shared" si="2"/>
        <v>21</v>
      </c>
      <c r="R23" s="100">
        <f t="shared" si="2"/>
        <v>16</v>
      </c>
      <c r="S23" s="100">
        <f t="shared" si="2"/>
        <v>19</v>
      </c>
      <c r="T23" s="102">
        <f t="shared" si="2"/>
        <v>22</v>
      </c>
      <c r="U23" s="100">
        <f t="shared" si="2"/>
        <v>16</v>
      </c>
      <c r="V23" s="100">
        <f t="shared" si="2"/>
        <v>18</v>
      </c>
      <c r="W23" s="100">
        <f t="shared" si="2"/>
        <v>16</v>
      </c>
      <c r="X23" s="100">
        <f t="shared" si="2"/>
        <v>15</v>
      </c>
      <c r="Y23" s="100">
        <f t="shared" si="2"/>
        <v>14</v>
      </c>
      <c r="Z23" s="100">
        <f t="shared" si="2"/>
        <v>17</v>
      </c>
      <c r="AA23" s="102">
        <f t="shared" si="2"/>
        <v>22</v>
      </c>
      <c r="AB23" s="102">
        <f t="shared" si="2"/>
        <v>21</v>
      </c>
      <c r="AC23" s="100">
        <f t="shared" si="2"/>
        <v>18</v>
      </c>
    </row>
    <row r="24" spans="3:29" ht="14.45" customHeight="1" x14ac:dyDescent="0.25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1"/>
      <c r="P24" s="100"/>
      <c r="Q24" s="101"/>
      <c r="R24" s="100"/>
      <c r="S24" s="101"/>
      <c r="T24" s="103"/>
      <c r="U24" s="101"/>
      <c r="V24" s="103"/>
      <c r="W24" s="101"/>
      <c r="X24" s="101"/>
      <c r="Y24" s="101"/>
      <c r="Z24" s="101"/>
      <c r="AA24" s="101"/>
      <c r="AB24" s="103"/>
      <c r="AC24" s="101"/>
    </row>
    <row r="25" spans="3:29" ht="14.45" customHeight="1" x14ac:dyDescent="0.25"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00"/>
      <c r="Q25" s="101"/>
      <c r="R25" s="100"/>
      <c r="S25" s="101"/>
      <c r="T25" s="103"/>
      <c r="U25" s="101"/>
      <c r="V25" s="103"/>
      <c r="W25" s="101"/>
      <c r="X25" s="101"/>
      <c r="Y25" s="101"/>
      <c r="Z25" s="101"/>
      <c r="AA25" s="101"/>
      <c r="AB25" s="103"/>
      <c r="AC25" s="101"/>
    </row>
    <row r="26" spans="3:29" ht="14.45" customHeight="1" x14ac:dyDescent="0.25"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100"/>
      <c r="Q26" s="101"/>
      <c r="R26" s="100"/>
      <c r="S26" s="101"/>
      <c r="T26" s="103"/>
      <c r="U26" s="101"/>
      <c r="V26" s="103"/>
      <c r="W26" s="101"/>
      <c r="X26" s="101"/>
      <c r="Y26" s="101"/>
      <c r="Z26" s="101"/>
      <c r="AA26" s="101"/>
      <c r="AB26" s="103"/>
      <c r="AC26" s="101"/>
    </row>
    <row r="27" spans="3:29" ht="14.45" customHeight="1" x14ac:dyDescent="0.25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00"/>
      <c r="Q27" s="101"/>
      <c r="R27" s="100"/>
      <c r="S27" s="101"/>
      <c r="T27" s="103"/>
      <c r="U27" s="101"/>
      <c r="V27" s="103"/>
      <c r="W27" s="101"/>
      <c r="X27" s="101"/>
      <c r="Y27" s="101"/>
      <c r="Z27" s="101"/>
      <c r="AA27" s="101"/>
      <c r="AB27" s="103"/>
      <c r="AC27" s="101"/>
    </row>
    <row r="28" spans="3:29" ht="14.45" customHeight="1" x14ac:dyDescent="0.25"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R28" s="106"/>
      <c r="S28" s="3"/>
      <c r="T28" s="106"/>
      <c r="U28" s="106"/>
      <c r="V28" s="58"/>
      <c r="W28" s="3"/>
      <c r="X28" s="3"/>
      <c r="Z28" s="58"/>
      <c r="AA28" s="3"/>
      <c r="AB28" s="3"/>
      <c r="AC28" s="3"/>
    </row>
    <row r="29" spans="3:29" ht="14.45" customHeight="1" x14ac:dyDescent="0.25"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R29" s="106"/>
      <c r="S29" s="3"/>
      <c r="T29" s="106"/>
      <c r="U29" s="106"/>
      <c r="V29" s="58"/>
      <c r="W29" s="3"/>
      <c r="X29" s="3"/>
      <c r="Z29" s="58"/>
      <c r="AA29" s="3"/>
      <c r="AB29" s="3"/>
      <c r="AC29" s="3"/>
    </row>
    <row r="30" spans="3:29" ht="14.45" customHeight="1" x14ac:dyDescent="0.25"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R30" s="106"/>
      <c r="S30" s="3"/>
      <c r="T30" s="106"/>
      <c r="U30" s="106"/>
      <c r="V30" s="58"/>
      <c r="W30" s="3"/>
      <c r="X30" s="3"/>
      <c r="Z30" s="58"/>
      <c r="AA30" s="3"/>
      <c r="AB30" s="3"/>
      <c r="AC30" s="3"/>
    </row>
    <row r="31" spans="3:29" ht="14.45" customHeight="1" x14ac:dyDescent="0.25"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R31" s="106"/>
      <c r="S31" s="3"/>
      <c r="T31" s="106"/>
      <c r="U31" s="106"/>
      <c r="V31" s="58"/>
      <c r="W31" s="3"/>
      <c r="X31" s="3"/>
      <c r="Z31" s="58"/>
      <c r="AA31" s="3"/>
      <c r="AB31" s="3"/>
      <c r="AC31" s="3"/>
    </row>
    <row r="32" spans="3:29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C4:AC5"/>
    <mergeCell ref="D9:Z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showGridLines="0" zoomScale="85" zoomScaleNormal="85" workbookViewId="0">
      <pane ySplit="4" topLeftCell="A5" activePane="bottomLeft" state="frozen"/>
      <selection pane="bottomLeft" activeCell="H29" sqref="H29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277" t="s">
        <v>70</v>
      </c>
      <c r="K3" s="277"/>
      <c r="L3" s="277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71</v>
      </c>
      <c r="J5" s="24">
        <v>8</v>
      </c>
      <c r="K5" s="24">
        <v>3</v>
      </c>
      <c r="L5" s="24">
        <v>4</v>
      </c>
    </row>
    <row r="6" spans="1:16" x14ac:dyDescent="0.2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101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25">
      <c r="A7" s="24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4" t="s">
        <v>8</v>
      </c>
      <c r="I7" s="7" t="s">
        <v>75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25">
      <c r="A8" s="24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72</v>
      </c>
      <c r="J8" s="24">
        <v>1</v>
      </c>
      <c r="K8" s="24">
        <v>3</v>
      </c>
      <c r="L8" s="24">
        <v>1</v>
      </c>
      <c r="N8" s="15">
        <v>2013</v>
      </c>
      <c r="O8" s="8" t="s">
        <v>50</v>
      </c>
      <c r="P8" s="24">
        <v>62</v>
      </c>
    </row>
    <row r="9" spans="1:16" x14ac:dyDescent="0.25">
      <c r="A9" s="24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85</v>
      </c>
      <c r="J9" s="24">
        <v>1</v>
      </c>
      <c r="K9" s="24">
        <v>3</v>
      </c>
      <c r="L9" s="24"/>
      <c r="N9" s="18">
        <v>2014</v>
      </c>
      <c r="O9" s="18" t="s">
        <v>63</v>
      </c>
      <c r="P9" s="19">
        <v>213</v>
      </c>
    </row>
    <row r="10" spans="1:16" x14ac:dyDescent="0.25">
      <c r="A10" s="24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107</v>
      </c>
      <c r="J10" s="24">
        <v>1</v>
      </c>
      <c r="K10" s="24">
        <v>2</v>
      </c>
      <c r="L10" s="24">
        <v>2</v>
      </c>
      <c r="N10" s="15">
        <v>2014</v>
      </c>
      <c r="O10" s="8" t="s">
        <v>64</v>
      </c>
      <c r="P10" s="24">
        <v>132</v>
      </c>
    </row>
    <row r="11" spans="1:16" x14ac:dyDescent="0.25">
      <c r="A11" s="24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302</v>
      </c>
      <c r="J11" s="24">
        <v>1</v>
      </c>
      <c r="K11" s="24">
        <v>2</v>
      </c>
      <c r="L11" s="24"/>
      <c r="N11" s="15">
        <v>2015</v>
      </c>
      <c r="O11" s="8" t="s">
        <v>67</v>
      </c>
      <c r="P11" s="24">
        <v>128</v>
      </c>
    </row>
    <row r="12" spans="1:16" x14ac:dyDescent="0.25">
      <c r="A12" s="24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77</v>
      </c>
      <c r="J12" s="24">
        <v>1</v>
      </c>
      <c r="K12" s="24"/>
      <c r="L12" s="24"/>
      <c r="N12" s="15">
        <v>2015</v>
      </c>
      <c r="O12" s="8" t="s">
        <v>60</v>
      </c>
      <c r="P12" s="24">
        <v>120</v>
      </c>
    </row>
    <row r="13" spans="1:16" x14ac:dyDescent="0.25">
      <c r="A13" s="24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79</v>
      </c>
      <c r="J13" s="24">
        <v>1</v>
      </c>
      <c r="K13" s="24"/>
      <c r="L13" s="24"/>
      <c r="N13" s="15">
        <v>2016</v>
      </c>
      <c r="O13" s="8" t="s">
        <v>94</v>
      </c>
      <c r="P13" s="24">
        <v>117</v>
      </c>
    </row>
    <row r="14" spans="1:16" x14ac:dyDescent="0.25">
      <c r="A14" s="24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81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25">
      <c r="A15" s="24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4" t="s">
        <v>16</v>
      </c>
      <c r="I15" s="7" t="s">
        <v>289</v>
      </c>
      <c r="J15" s="24">
        <v>1</v>
      </c>
      <c r="K15" s="24"/>
      <c r="L15" s="24"/>
      <c r="N15" s="15">
        <v>2017</v>
      </c>
      <c r="O15" s="15" t="s">
        <v>104</v>
      </c>
      <c r="P15" s="24">
        <v>81</v>
      </c>
    </row>
    <row r="16" spans="1:16" x14ac:dyDescent="0.25">
      <c r="A16" s="24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4" t="s">
        <v>17</v>
      </c>
      <c r="I16" s="7" t="s">
        <v>301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6" x14ac:dyDescent="0.25">
      <c r="A17" s="24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4" t="s">
        <v>18</v>
      </c>
      <c r="I17" s="7" t="s">
        <v>83</v>
      </c>
      <c r="J17" s="24"/>
      <c r="K17" s="24">
        <v>3</v>
      </c>
      <c r="L17" s="24"/>
      <c r="N17" s="15">
        <v>2018</v>
      </c>
      <c r="O17" s="15" t="s">
        <v>109</v>
      </c>
      <c r="P17" s="24">
        <v>78</v>
      </c>
    </row>
    <row r="18" spans="1:16" x14ac:dyDescent="0.25">
      <c r="A18" s="24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95</v>
      </c>
      <c r="J18" s="24"/>
      <c r="K18" s="24">
        <v>2</v>
      </c>
      <c r="L18" s="24">
        <v>2</v>
      </c>
      <c r="N18" s="15">
        <v>2018</v>
      </c>
      <c r="O18" s="8" t="s">
        <v>109</v>
      </c>
      <c r="P18" s="24">
        <v>162</v>
      </c>
    </row>
    <row r="19" spans="1:16" x14ac:dyDescent="0.25">
      <c r="A19" s="24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87</v>
      </c>
      <c r="J19" s="24"/>
      <c r="K19" s="24">
        <v>1</v>
      </c>
      <c r="L19" s="24">
        <v>4</v>
      </c>
      <c r="N19" s="15">
        <v>2019</v>
      </c>
      <c r="O19" s="15" t="s">
        <v>109</v>
      </c>
      <c r="P19" s="24">
        <v>129</v>
      </c>
    </row>
    <row r="20" spans="1:16" x14ac:dyDescent="0.25">
      <c r="A20" s="24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131</v>
      </c>
      <c r="J20" s="24"/>
      <c r="K20" s="24">
        <v>1</v>
      </c>
      <c r="L20" s="24">
        <v>1</v>
      </c>
      <c r="N20" s="15">
        <v>2019</v>
      </c>
      <c r="O20" s="8" t="s">
        <v>119</v>
      </c>
      <c r="P20" s="24">
        <v>96</v>
      </c>
    </row>
    <row r="21" spans="1:16" x14ac:dyDescent="0.25">
      <c r="A21" s="24" t="s">
        <v>22</v>
      </c>
      <c r="B21" s="13" t="s">
        <v>126</v>
      </c>
      <c r="C21" s="14"/>
      <c r="D21" s="15" t="s">
        <v>66</v>
      </c>
      <c r="E21" s="15" t="s">
        <v>129</v>
      </c>
      <c r="F21" s="15" t="s">
        <v>109</v>
      </c>
      <c r="H21" s="24" t="s">
        <v>22</v>
      </c>
      <c r="I21" s="7" t="s">
        <v>327</v>
      </c>
      <c r="J21" s="24"/>
      <c r="K21" s="24">
        <v>1</v>
      </c>
      <c r="L21" s="24">
        <v>1</v>
      </c>
      <c r="N21" s="15">
        <v>2020</v>
      </c>
      <c r="O21" s="15" t="s">
        <v>109</v>
      </c>
      <c r="P21" s="24">
        <v>85</v>
      </c>
    </row>
    <row r="22" spans="1:16" x14ac:dyDescent="0.25">
      <c r="A22" s="24" t="s">
        <v>23</v>
      </c>
      <c r="B22" s="13" t="s">
        <v>130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100</v>
      </c>
      <c r="J22" s="24"/>
      <c r="K22" s="24">
        <v>1</v>
      </c>
      <c r="L22" s="24"/>
      <c r="N22" s="15">
        <v>2020</v>
      </c>
      <c r="O22" s="127" t="s">
        <v>271</v>
      </c>
      <c r="P22" s="24" t="s">
        <v>116</v>
      </c>
    </row>
    <row r="23" spans="1:16" x14ac:dyDescent="0.25">
      <c r="A23" s="24" t="s">
        <v>24</v>
      </c>
      <c r="B23" s="13" t="s">
        <v>136</v>
      </c>
      <c r="C23" s="14"/>
      <c r="D23" s="15" t="s">
        <v>28</v>
      </c>
      <c r="E23" s="15" t="s">
        <v>94</v>
      </c>
      <c r="F23" s="15" t="s">
        <v>50</v>
      </c>
      <c r="H23" s="24" t="s">
        <v>24</v>
      </c>
      <c r="I23" s="7" t="s">
        <v>128</v>
      </c>
      <c r="J23" s="24"/>
      <c r="K23" s="24">
        <v>1</v>
      </c>
      <c r="L23" s="24"/>
      <c r="N23" s="15">
        <v>2021</v>
      </c>
      <c r="O23" s="127" t="s">
        <v>273</v>
      </c>
      <c r="P23" s="24" t="s">
        <v>116</v>
      </c>
    </row>
    <row r="24" spans="1:16" x14ac:dyDescent="0.25">
      <c r="A24" s="24" t="s">
        <v>25</v>
      </c>
      <c r="B24" s="13" t="s">
        <v>259</v>
      </c>
      <c r="C24" s="14"/>
      <c r="D24" s="278" t="s">
        <v>271</v>
      </c>
      <c r="E24" s="279"/>
      <c r="F24" s="280"/>
      <c r="H24" s="24" t="s">
        <v>25</v>
      </c>
      <c r="I24" s="7" t="s">
        <v>260</v>
      </c>
      <c r="J24" s="24"/>
      <c r="K24" s="24"/>
      <c r="L24" s="24">
        <v>2</v>
      </c>
      <c r="N24" s="15">
        <v>2021</v>
      </c>
      <c r="O24" s="15" t="s">
        <v>231</v>
      </c>
      <c r="P24" s="24">
        <v>130</v>
      </c>
    </row>
    <row r="25" spans="1:16" x14ac:dyDescent="0.25">
      <c r="A25" s="24" t="s">
        <v>274</v>
      </c>
      <c r="B25" s="13" t="s">
        <v>275</v>
      </c>
      <c r="C25" s="14"/>
      <c r="D25" s="278" t="s">
        <v>273</v>
      </c>
      <c r="E25" s="279"/>
      <c r="F25" s="280"/>
      <c r="H25" s="24" t="s">
        <v>37</v>
      </c>
      <c r="I25" s="7" t="s">
        <v>290</v>
      </c>
      <c r="J25" s="24"/>
      <c r="K25" s="24"/>
      <c r="L25" s="24">
        <v>2</v>
      </c>
      <c r="N25" s="15">
        <v>2022</v>
      </c>
      <c r="O25" s="15" t="s">
        <v>280</v>
      </c>
      <c r="P25" s="24">
        <v>130</v>
      </c>
    </row>
    <row r="26" spans="1:16" x14ac:dyDescent="0.25">
      <c r="A26" s="24" t="s">
        <v>37</v>
      </c>
      <c r="B26" s="13" t="s">
        <v>272</v>
      </c>
      <c r="C26" s="14"/>
      <c r="D26" s="15" t="s">
        <v>28</v>
      </c>
      <c r="E26" s="15" t="s">
        <v>109</v>
      </c>
      <c r="F26" s="15" t="s">
        <v>50</v>
      </c>
      <c r="H26" s="24" t="s">
        <v>38</v>
      </c>
      <c r="I26" s="7" t="s">
        <v>90</v>
      </c>
      <c r="J26" s="24"/>
      <c r="K26" s="24"/>
      <c r="L26" s="24">
        <v>2</v>
      </c>
      <c r="N26" s="209">
        <v>2022</v>
      </c>
      <c r="O26" s="209" t="s">
        <v>178</v>
      </c>
      <c r="P26" s="29">
        <v>275</v>
      </c>
    </row>
    <row r="27" spans="1:16" x14ac:dyDescent="0.25">
      <c r="A27" s="24" t="s">
        <v>38</v>
      </c>
      <c r="B27" s="13" t="s">
        <v>279</v>
      </c>
      <c r="C27" s="14"/>
      <c r="D27" s="15" t="s">
        <v>280</v>
      </c>
      <c r="E27" s="15" t="s">
        <v>28</v>
      </c>
      <c r="F27" s="15" t="s">
        <v>119</v>
      </c>
      <c r="H27" s="24" t="s">
        <v>40</v>
      </c>
      <c r="I27" s="7" t="s">
        <v>89</v>
      </c>
      <c r="J27" s="24"/>
      <c r="K27" s="24"/>
      <c r="L27" s="24">
        <v>1</v>
      </c>
      <c r="N27" s="15">
        <v>2023</v>
      </c>
      <c r="O27" s="15" t="s">
        <v>307</v>
      </c>
      <c r="P27" s="24">
        <v>152</v>
      </c>
    </row>
    <row r="28" spans="1:16" x14ac:dyDescent="0.25">
      <c r="A28" s="24" t="s">
        <v>40</v>
      </c>
      <c r="B28" s="13" t="s">
        <v>291</v>
      </c>
      <c r="C28" s="14"/>
      <c r="D28" s="15" t="s">
        <v>178</v>
      </c>
      <c r="E28" s="15" t="s">
        <v>292</v>
      </c>
      <c r="F28" s="15" t="s">
        <v>304</v>
      </c>
      <c r="H28" s="24" t="s">
        <v>43</v>
      </c>
      <c r="I28" s="7" t="s">
        <v>105</v>
      </c>
      <c r="J28" s="24"/>
      <c r="K28" s="24"/>
      <c r="L28" s="24">
        <v>1</v>
      </c>
      <c r="N28" s="17">
        <v>2023</v>
      </c>
      <c r="O28" s="17" t="s">
        <v>310</v>
      </c>
      <c r="P28" s="16">
        <v>195</v>
      </c>
    </row>
    <row r="29" spans="1:16" x14ac:dyDescent="0.25">
      <c r="A29" s="24" t="s">
        <v>43</v>
      </c>
      <c r="B29" s="13" t="s">
        <v>305</v>
      </c>
      <c r="C29" s="14"/>
      <c r="D29" s="15" t="s">
        <v>292</v>
      </c>
      <c r="E29" s="15" t="s">
        <v>219</v>
      </c>
      <c r="F29" s="15" t="s">
        <v>119</v>
      </c>
      <c r="H29" s="24" t="s">
        <v>44</v>
      </c>
      <c r="I29" s="7" t="s">
        <v>303</v>
      </c>
      <c r="J29" s="24"/>
      <c r="K29" s="24"/>
      <c r="L29" s="24">
        <v>1</v>
      </c>
    </row>
    <row r="30" spans="1:16" x14ac:dyDescent="0.25">
      <c r="A30" s="24" t="s">
        <v>44</v>
      </c>
      <c r="B30" s="13" t="s">
        <v>326</v>
      </c>
      <c r="C30" s="14"/>
      <c r="D30" s="15" t="s">
        <v>28</v>
      </c>
      <c r="E30" s="15" t="s">
        <v>292</v>
      </c>
      <c r="F30" s="15" t="s">
        <v>219</v>
      </c>
    </row>
    <row r="31" spans="1:16" x14ac:dyDescent="0.25">
      <c r="A31" s="24" t="s">
        <v>45</v>
      </c>
      <c r="B31" s="13" t="s">
        <v>438</v>
      </c>
      <c r="C31" s="14"/>
      <c r="D31" s="24" t="s">
        <v>116</v>
      </c>
      <c r="E31" s="24" t="s">
        <v>116</v>
      </c>
      <c r="F31" s="24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Podle pořadí</vt:lpstr>
      <vt:lpstr>Start listina</vt:lpstr>
      <vt:lpstr>Nasazení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2023-10-03T13:52:21Z</cp:lastPrinted>
  <dcterms:created xsi:type="dcterms:W3CDTF">2010-12-08T20:18:01Z</dcterms:created>
  <dcterms:modified xsi:type="dcterms:W3CDTF">2024-01-31T07:42:07Z</dcterms:modified>
</cp:coreProperties>
</file>