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35" windowWidth="16260" windowHeight="6795" activeTab="0"/>
  </bookViews>
  <sheets>
    <sheet name="Podle pořadí" sheetId="1" r:id="rId1"/>
    <sheet name="Podle ELO" sheetId="2" r:id="rId2"/>
    <sheet name="Losování" sheetId="3" r:id="rId3"/>
    <sheet name="Tabulka" sheetId="4" r:id="rId4"/>
    <sheet name="Ceny" sheetId="5" r:id="rId5"/>
    <sheet name="History" sheetId="6" r:id="rId6"/>
  </sheets>
  <definedNames/>
  <calcPr fullCalcOnLoad="1"/>
</workbook>
</file>

<file path=xl/sharedStrings.xml><?xml version="1.0" encoding="utf-8"?>
<sst xmlns="http://schemas.openxmlformats.org/spreadsheetml/2006/main" count="344" uniqueCount="150">
  <si>
    <t>Otevřený klubový přebor "Klubu přátel šachu ve Frýdku-Místku"</t>
  </si>
  <si>
    <t>Jméno</t>
  </si>
  <si>
    <t>Los</t>
  </si>
  <si>
    <t>ELO</t>
  </si>
  <si>
    <t>Příjmení</t>
  </si>
  <si>
    <t>1.kolo</t>
  </si>
  <si>
    <t>2.kolo</t>
  </si>
  <si>
    <t>3.kolo</t>
  </si>
  <si>
    <t>4.kolo</t>
  </si>
  <si>
    <t>5.kolo</t>
  </si>
  <si>
    <t>6.kolo</t>
  </si>
  <si>
    <t>7.kolo</t>
  </si>
  <si>
    <t>8.kolo</t>
  </si>
  <si>
    <t>9.kolo</t>
  </si>
  <si>
    <t>10.kolo</t>
  </si>
  <si>
    <t>11.kolo</t>
  </si>
  <si>
    <t>12.kolo</t>
  </si>
  <si>
    <t>13.kolo</t>
  </si>
  <si>
    <t>Nas.</t>
  </si>
  <si>
    <t>Průměr prvních 10 ratingovaných hráčů</t>
  </si>
  <si>
    <t>3.VT</t>
  </si>
  <si>
    <t>Počet odehraných partií</t>
  </si>
  <si>
    <t>Partií v turnaji celkem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</si>
  <si>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</si>
  <si>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</si>
  <si>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</si>
  <si>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</si>
  <si>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</si>
  <si>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</si>
  <si>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</si>
  <si>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</si>
  <si>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</si>
  <si>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</si>
  <si>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</si>
  <si>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</si>
  <si>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</si>
  <si>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</si>
  <si>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</si>
  <si>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</si>
  <si>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</si>
  <si>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</si>
  <si>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</si>
  <si>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</si>
  <si>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Tauš Martin</t>
  </si>
  <si>
    <t>Macíček Jakub</t>
  </si>
  <si>
    <t>Vysoglad Petr</t>
  </si>
  <si>
    <t>Holeček Vladimír</t>
  </si>
  <si>
    <t>Rechtenberg Karel</t>
  </si>
  <si>
    <t>Remeš Radek</t>
  </si>
  <si>
    <t>Kubala Karel</t>
  </si>
  <si>
    <t>Lepík Jaroslav</t>
  </si>
  <si>
    <t>Milat Patrik</t>
  </si>
  <si>
    <t>Pecha Vladan</t>
  </si>
  <si>
    <t>Klus Milan</t>
  </si>
  <si>
    <t>Vaníček Michal</t>
  </si>
  <si>
    <t>Zápalka Zdeněk</t>
  </si>
  <si>
    <t>Lavrišin Jan</t>
  </si>
  <si>
    <t>Křenek Michal</t>
  </si>
  <si>
    <t>Zemková Klára</t>
  </si>
  <si>
    <t>Čech Jan</t>
  </si>
  <si>
    <t>Koval Karel</t>
  </si>
  <si>
    <t>Bebek Ivan</t>
  </si>
  <si>
    <t>Klim Jan</t>
  </si>
  <si>
    <t>Body</t>
  </si>
  <si>
    <t>Celkem</t>
  </si>
  <si>
    <t>1. kolo</t>
  </si>
  <si>
    <t>2. kolo</t>
  </si>
  <si>
    <t>21.</t>
  </si>
  <si>
    <t>22.</t>
  </si>
  <si>
    <t>Havelka Ondřej</t>
  </si>
  <si>
    <t>Kaňák Vladimír</t>
  </si>
  <si>
    <t>Kaňáková Natálie</t>
  </si>
  <si>
    <t>23.</t>
  </si>
  <si>
    <t>5. kolo</t>
  </si>
  <si>
    <t>Modře jsou označeny dohrávky partií</t>
  </si>
  <si>
    <t>Dohrávky</t>
  </si>
  <si>
    <t>Rozdělení cenového fondu</t>
  </si>
  <si>
    <t>Poplatky na zápočet ČS LOK</t>
  </si>
  <si>
    <t>Ceny za absolutní pořadí</t>
  </si>
  <si>
    <t>Cenový fond</t>
  </si>
  <si>
    <t>Pro hráče s 1 bodem bonifikace</t>
  </si>
  <si>
    <t>Ceny celkem</t>
  </si>
  <si>
    <t>Pro hráče bez bodové bonifikace</t>
  </si>
  <si>
    <t>Poznámka: hráč může dostat jen jednu cenu</t>
  </si>
  <si>
    <t>Dotace cenového fondu z BŠŠ</t>
  </si>
  <si>
    <t>celkem partií</t>
  </si>
  <si>
    <t>koe</t>
  </si>
  <si>
    <t>Pořadí</t>
  </si>
  <si>
    <t>podzim</t>
  </si>
  <si>
    <t>Historie účasti hráčů v přeborech.</t>
  </si>
  <si>
    <t>Kacíř Tomáš</t>
  </si>
  <si>
    <t>Weissmann Lukáš</t>
  </si>
  <si>
    <t>Chochula Vladimír</t>
  </si>
  <si>
    <t>2010/11</t>
  </si>
  <si>
    <t>24.</t>
  </si>
  <si>
    <t>25.</t>
  </si>
  <si>
    <t>26.</t>
  </si>
  <si>
    <t>jaro</t>
  </si>
  <si>
    <t>2012 jarní část</t>
  </si>
  <si>
    <t>10.1.</t>
  </si>
  <si>
    <t>17.1.</t>
  </si>
  <si>
    <t>7.2.</t>
  </si>
  <si>
    <t>14.2.</t>
  </si>
  <si>
    <t>21.2.</t>
  </si>
  <si>
    <t>6.3.</t>
  </si>
  <si>
    <t>13.3.</t>
  </si>
  <si>
    <t>20.3.</t>
  </si>
  <si>
    <t>3.4.</t>
  </si>
  <si>
    <t>10.4.</t>
  </si>
  <si>
    <t>17.4.</t>
  </si>
  <si>
    <t>31.1.</t>
  </si>
  <si>
    <t>Holeksa</t>
  </si>
  <si>
    <t>Zdeněk</t>
  </si>
  <si>
    <t>Kubala</t>
  </si>
  <si>
    <t>Karel</t>
  </si>
  <si>
    <t>Macíček</t>
  </si>
  <si>
    <t>Jan</t>
  </si>
  <si>
    <t>Milat</t>
  </si>
  <si>
    <t>Patrik</t>
  </si>
  <si>
    <t>Michal</t>
  </si>
  <si>
    <t>Vaníček</t>
  </si>
  <si>
    <t>Klus</t>
  </si>
  <si>
    <t>Milan</t>
  </si>
  <si>
    <t>Lavrišin</t>
  </si>
  <si>
    <t>Zemková</t>
  </si>
  <si>
    <t>Klára</t>
  </si>
  <si>
    <t>Kaňáková</t>
  </si>
  <si>
    <t>Natálka</t>
  </si>
  <si>
    <t>Čech</t>
  </si>
  <si>
    <t>Krkoška</t>
  </si>
  <si>
    <t>Koval</t>
  </si>
  <si>
    <t>Kaňák</t>
  </si>
  <si>
    <t>Vladimír</t>
  </si>
  <si>
    <t>Bebek</t>
  </si>
  <si>
    <t>Ivan</t>
  </si>
  <si>
    <t>Klim</t>
  </si>
  <si>
    <t>Křenek</t>
  </si>
  <si>
    <t>0 - 1</t>
  </si>
  <si>
    <t>1/2</t>
  </si>
  <si>
    <t>1 - 0</t>
  </si>
  <si>
    <t>x</t>
  </si>
  <si>
    <t>Jaroslav</t>
  </si>
  <si>
    <t>5.1.</t>
  </si>
  <si>
    <t>Vybráno startovné od 16 hráčů</t>
  </si>
  <si>
    <t>Holeksa Zdeněk</t>
  </si>
  <si>
    <t>Macíček Jan jun.</t>
  </si>
  <si>
    <t>Krkoška Jaroslav</t>
  </si>
  <si>
    <t>27.</t>
  </si>
  <si>
    <t>28.</t>
  </si>
  <si>
    <t>29.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</si>
</sst>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\ &quot;Kč&quot;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30"/>
      <name val="Calibri"/>
      <family val="2"/>
    </font>
    <font>
      <b/>
      <i/>
      <u val="single"/>
      <sz val="11"/>
      <color indexed="8"/>
      <name val="Calibri"/>
      <family val="2"/>
    </font>
    <font>
      <i/>
      <sz val="11"/>
      <color indexed="30"/>
      <name val="Calibri"/>
      <family val="2"/>
    </font>
    <font>
      <b/>
      <sz val="14"/>
      <color indexed="10"/>
      <name val="Calibri"/>
      <family val="2"/>
    </font>
    <font>
      <b/>
      <i/>
      <u val="single"/>
      <sz val="18"/>
      <color indexed="8"/>
      <name val="Calibri"/>
      <family val="2"/>
    </font>
    <font>
      <b/>
      <i/>
      <sz val="14"/>
      <color indexed="30"/>
      <name val="Calibri"/>
      <family val="2"/>
    </font>
    <font>
      <b/>
      <u val="single"/>
      <sz val="13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b/>
      <i/>
      <sz val="13"/>
      <color indexed="8"/>
      <name val="Calibri"/>
      <family val="2"/>
    </font>
    <font>
      <b/>
      <sz val="13"/>
      <name val="Calibri"/>
      <family val="2"/>
    </font>
    <font>
      <b/>
      <sz val="13"/>
      <color indexed="30"/>
      <name val="Calibri"/>
      <family val="2"/>
    </font>
    <font>
      <b/>
      <sz val="13"/>
      <color indexed="10"/>
      <name val="Calibri"/>
      <family val="2"/>
    </font>
    <font>
      <sz val="13"/>
      <name val="Calibri"/>
      <family val="2"/>
    </font>
    <font>
      <i/>
      <sz val="13"/>
      <color indexed="8"/>
      <name val="Calibri"/>
      <family val="2"/>
    </font>
    <font>
      <sz val="13"/>
      <color indexed="30"/>
      <name val="Calibri"/>
      <family val="2"/>
    </font>
    <font>
      <b/>
      <i/>
      <sz val="10"/>
      <color indexed="8"/>
      <name val="Calibri"/>
      <family val="2"/>
    </font>
    <font>
      <b/>
      <u val="single"/>
      <sz val="14"/>
      <color indexed="8"/>
      <name val="Calibri"/>
      <family val="2"/>
    </font>
    <font>
      <sz val="9"/>
      <color indexed="8"/>
      <name val="Calibri"/>
      <family val="2"/>
    </font>
    <font>
      <sz val="9"/>
      <color indexed="10"/>
      <name val="Calibri"/>
      <family val="2"/>
    </font>
    <font>
      <i/>
      <sz val="10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1"/>
      <color rgb="FF0070C0"/>
      <name val="Calibri"/>
      <family val="2"/>
    </font>
    <font>
      <b/>
      <i/>
      <u val="single"/>
      <sz val="11"/>
      <color theme="1"/>
      <name val="Calibri"/>
      <family val="2"/>
    </font>
    <font>
      <i/>
      <sz val="11"/>
      <color rgb="FF0070C0"/>
      <name val="Calibri"/>
      <family val="2"/>
    </font>
    <font>
      <b/>
      <sz val="14"/>
      <color rgb="FFFF0000"/>
      <name val="Calibri"/>
      <family val="2"/>
    </font>
    <font>
      <b/>
      <i/>
      <u val="single"/>
      <sz val="18"/>
      <color theme="1"/>
      <name val="Calibri"/>
      <family val="2"/>
    </font>
    <font>
      <b/>
      <i/>
      <sz val="14"/>
      <color rgb="FF0070C0"/>
      <name val="Calibri"/>
      <family val="2"/>
    </font>
    <font>
      <b/>
      <u val="single"/>
      <sz val="13"/>
      <color theme="1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  <font>
      <b/>
      <i/>
      <sz val="13"/>
      <color theme="1"/>
      <name val="Calibri"/>
      <family val="2"/>
    </font>
    <font>
      <b/>
      <sz val="13"/>
      <color rgb="FF0070C0"/>
      <name val="Calibri"/>
      <family val="2"/>
    </font>
    <font>
      <b/>
      <sz val="13"/>
      <color rgb="FFFF0000"/>
      <name val="Calibri"/>
      <family val="2"/>
    </font>
    <font>
      <i/>
      <sz val="13"/>
      <color theme="1"/>
      <name val="Calibri"/>
      <family val="2"/>
    </font>
    <font>
      <sz val="13"/>
      <color rgb="FF0070C0"/>
      <name val="Calibri"/>
      <family val="2"/>
    </font>
    <font>
      <b/>
      <i/>
      <sz val="10"/>
      <color theme="1"/>
      <name val="Calibri"/>
      <family val="2"/>
    </font>
    <font>
      <b/>
      <u val="single"/>
      <sz val="14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i/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70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8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14" xfId="0" applyFill="1" applyBorder="1" applyAlignment="1">
      <alignment/>
    </xf>
    <xf numFmtId="0" fontId="0" fillId="0" borderId="20" xfId="0" applyFill="1" applyBorder="1" applyAlignment="1">
      <alignment/>
    </xf>
    <xf numFmtId="164" fontId="53" fillId="33" borderId="21" xfId="0" applyNumberFormat="1" applyFont="1" applyFill="1" applyBorder="1" applyAlignment="1">
      <alignment/>
    </xf>
    <xf numFmtId="164" fontId="53" fillId="0" borderId="22" xfId="0" applyNumberFormat="1" applyFont="1" applyBorder="1" applyAlignment="1">
      <alignment/>
    </xf>
    <xf numFmtId="164" fontId="53" fillId="0" borderId="0" xfId="0" applyNumberFormat="1" applyFont="1" applyBorder="1" applyAlignment="1">
      <alignment/>
    </xf>
    <xf numFmtId="164" fontId="53" fillId="0" borderId="16" xfId="0" applyNumberFormat="1" applyFont="1" applyBorder="1" applyAlignment="1">
      <alignment/>
    </xf>
    <xf numFmtId="164" fontId="53" fillId="0" borderId="23" xfId="0" applyNumberFormat="1" applyFont="1" applyBorder="1" applyAlignment="1">
      <alignment/>
    </xf>
    <xf numFmtId="164" fontId="53" fillId="33" borderId="24" xfId="0" applyNumberFormat="1" applyFont="1" applyFill="1" applyBorder="1" applyAlignment="1">
      <alignment/>
    </xf>
    <xf numFmtId="164" fontId="53" fillId="0" borderId="24" xfId="0" applyNumberFormat="1" applyFont="1" applyBorder="1" applyAlignment="1">
      <alignment/>
    </xf>
    <xf numFmtId="164" fontId="53" fillId="0" borderId="21" xfId="0" applyNumberFormat="1" applyFont="1" applyBorder="1" applyAlignment="1">
      <alignment/>
    </xf>
    <xf numFmtId="164" fontId="53" fillId="33" borderId="22" xfId="0" applyNumberFormat="1" applyFont="1" applyFill="1" applyBorder="1" applyAlignment="1">
      <alignment/>
    </xf>
    <xf numFmtId="164" fontId="60" fillId="0" borderId="25" xfId="0" applyNumberFormat="1" applyFont="1" applyBorder="1" applyAlignment="1">
      <alignment/>
    </xf>
    <xf numFmtId="164" fontId="60" fillId="0" borderId="26" xfId="0" applyNumberFormat="1" applyFont="1" applyBorder="1" applyAlignment="1">
      <alignment/>
    </xf>
    <xf numFmtId="164" fontId="60" fillId="0" borderId="0" xfId="0" applyNumberFormat="1" applyFont="1" applyBorder="1" applyAlignment="1">
      <alignment/>
    </xf>
    <xf numFmtId="164" fontId="60" fillId="33" borderId="26" xfId="0" applyNumberFormat="1" applyFont="1" applyFill="1" applyBorder="1" applyAlignment="1">
      <alignment/>
    </xf>
    <xf numFmtId="164" fontId="60" fillId="0" borderId="27" xfId="0" applyNumberFormat="1" applyFont="1" applyBorder="1" applyAlignment="1">
      <alignment/>
    </xf>
    <xf numFmtId="164" fontId="60" fillId="0" borderId="28" xfId="0" applyNumberFormat="1" applyFont="1" applyBorder="1" applyAlignment="1">
      <alignment/>
    </xf>
    <xf numFmtId="164" fontId="60" fillId="33" borderId="28" xfId="0" applyNumberFormat="1" applyFont="1" applyFill="1" applyBorder="1" applyAlignment="1">
      <alignment/>
    </xf>
    <xf numFmtId="164" fontId="53" fillId="0" borderId="10" xfId="0" applyNumberFormat="1" applyFont="1" applyBorder="1" applyAlignment="1">
      <alignment/>
    </xf>
    <xf numFmtId="164" fontId="60" fillId="0" borderId="29" xfId="0" applyNumberFormat="1" applyFont="1" applyBorder="1" applyAlignment="1">
      <alignment/>
    </xf>
    <xf numFmtId="164" fontId="60" fillId="0" borderId="30" xfId="0" applyNumberFormat="1" applyFont="1" applyBorder="1" applyAlignment="1">
      <alignment/>
    </xf>
    <xf numFmtId="164" fontId="60" fillId="33" borderId="25" xfId="0" applyNumberFormat="1" applyFont="1" applyFill="1" applyBorder="1" applyAlignment="1">
      <alignment/>
    </xf>
    <xf numFmtId="0" fontId="61" fillId="0" borderId="0" xfId="0" applyFont="1" applyAlignment="1">
      <alignment/>
    </xf>
    <xf numFmtId="49" fontId="0" fillId="0" borderId="0" xfId="0" applyNumberFormat="1" applyAlignment="1">
      <alignment horizontal="center"/>
    </xf>
    <xf numFmtId="164" fontId="53" fillId="0" borderId="22" xfId="0" applyNumberFormat="1" applyFont="1" applyFill="1" applyBorder="1" applyAlignment="1">
      <alignment/>
    </xf>
    <xf numFmtId="164" fontId="60" fillId="0" borderId="26" xfId="0" applyNumberFormat="1" applyFont="1" applyFill="1" applyBorder="1" applyAlignment="1">
      <alignment/>
    </xf>
    <xf numFmtId="164" fontId="53" fillId="0" borderId="24" xfId="0" applyNumberFormat="1" applyFont="1" applyFill="1" applyBorder="1" applyAlignment="1">
      <alignment/>
    </xf>
    <xf numFmtId="0" fontId="0" fillId="0" borderId="0" xfId="0" applyBorder="1" applyAlignment="1">
      <alignment/>
    </xf>
    <xf numFmtId="164" fontId="53" fillId="0" borderId="11" xfId="0" applyNumberFormat="1" applyFont="1" applyBorder="1" applyAlignment="1">
      <alignment/>
    </xf>
    <xf numFmtId="164" fontId="60" fillId="0" borderId="12" xfId="0" applyNumberFormat="1" applyFont="1" applyBorder="1" applyAlignment="1">
      <alignment/>
    </xf>
    <xf numFmtId="164" fontId="60" fillId="0" borderId="17" xfId="0" applyNumberFormat="1" applyFont="1" applyBorder="1" applyAlignment="1">
      <alignment/>
    </xf>
    <xf numFmtId="0" fontId="62" fillId="0" borderId="0" xfId="0" applyFont="1" applyAlignment="1">
      <alignment/>
    </xf>
    <xf numFmtId="49" fontId="62" fillId="0" borderId="0" xfId="0" applyNumberFormat="1" applyFont="1" applyAlignment="1">
      <alignment horizontal="center"/>
    </xf>
    <xf numFmtId="0" fontId="58" fillId="0" borderId="31" xfId="0" applyFont="1" applyBorder="1" applyAlignment="1">
      <alignment/>
    </xf>
    <xf numFmtId="0" fontId="63" fillId="0" borderId="0" xfId="0" applyFont="1" applyAlignment="1">
      <alignment horizontal="right"/>
    </xf>
    <xf numFmtId="0" fontId="59" fillId="0" borderId="31" xfId="0" applyFont="1" applyBorder="1" applyAlignment="1">
      <alignment/>
    </xf>
    <xf numFmtId="0" fontId="58" fillId="0" borderId="31" xfId="0" applyFont="1" applyBorder="1" applyAlignment="1">
      <alignment horizontal="center"/>
    </xf>
    <xf numFmtId="0" fontId="64" fillId="0" borderId="0" xfId="0" applyFont="1" applyAlignment="1">
      <alignment/>
    </xf>
    <xf numFmtId="0" fontId="58" fillId="0" borderId="32" xfId="0" applyFont="1" applyBorder="1" applyAlignment="1">
      <alignment/>
    </xf>
    <xf numFmtId="0" fontId="58" fillId="0" borderId="33" xfId="0" applyFont="1" applyBorder="1" applyAlignment="1">
      <alignment/>
    </xf>
    <xf numFmtId="165" fontId="63" fillId="0" borderId="32" xfId="0" applyNumberFormat="1" applyFont="1" applyBorder="1" applyAlignment="1">
      <alignment/>
    </xf>
    <xf numFmtId="0" fontId="63" fillId="0" borderId="33" xfId="0" applyFont="1" applyBorder="1" applyAlignment="1">
      <alignment/>
    </xf>
    <xf numFmtId="0" fontId="63" fillId="0" borderId="0" xfId="0" applyFont="1" applyAlignment="1">
      <alignment/>
    </xf>
    <xf numFmtId="0" fontId="65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0" fillId="0" borderId="17" xfId="0" applyBorder="1" applyAlignment="1">
      <alignment horizontal="right"/>
    </xf>
    <xf numFmtId="0" fontId="0" fillId="0" borderId="19" xfId="0" applyBorder="1" applyAlignment="1">
      <alignment horizontal="right"/>
    </xf>
    <xf numFmtId="0" fontId="66" fillId="0" borderId="0" xfId="0" applyFont="1" applyAlignment="1">
      <alignment/>
    </xf>
    <xf numFmtId="0" fontId="67" fillId="0" borderId="0" xfId="0" applyFont="1" applyFill="1" applyAlignment="1">
      <alignment/>
    </xf>
    <xf numFmtId="0" fontId="67" fillId="0" borderId="0" xfId="0" applyFont="1" applyBorder="1" applyAlignment="1">
      <alignment/>
    </xf>
    <xf numFmtId="0" fontId="67" fillId="0" borderId="0" xfId="0" applyFont="1" applyBorder="1" applyAlignment="1">
      <alignment horizontal="center"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34" xfId="0" applyFont="1" applyBorder="1" applyAlignment="1">
      <alignment/>
    </xf>
    <xf numFmtId="0" fontId="69" fillId="0" borderId="34" xfId="0" applyFont="1" applyFill="1" applyBorder="1" applyAlignment="1">
      <alignment/>
    </xf>
    <xf numFmtId="0" fontId="69" fillId="0" borderId="0" xfId="0" applyFont="1" applyBorder="1" applyAlignment="1">
      <alignment/>
    </xf>
    <xf numFmtId="0" fontId="69" fillId="0" borderId="34" xfId="0" applyFont="1" applyBorder="1" applyAlignment="1">
      <alignment horizontal="center"/>
    </xf>
    <xf numFmtId="0" fontId="69" fillId="0" borderId="0" xfId="0" applyFont="1" applyAlignment="1">
      <alignment/>
    </xf>
    <xf numFmtId="0" fontId="69" fillId="0" borderId="35" xfId="0" applyFont="1" applyBorder="1" applyAlignment="1">
      <alignment/>
    </xf>
    <xf numFmtId="0" fontId="69" fillId="0" borderId="35" xfId="0" applyFont="1" applyFill="1" applyBorder="1" applyAlignment="1">
      <alignment horizontal="right"/>
    </xf>
    <xf numFmtId="0" fontId="69" fillId="0" borderId="0" xfId="0" applyFont="1" applyBorder="1" applyAlignment="1">
      <alignment horizontal="right"/>
    </xf>
    <xf numFmtId="0" fontId="69" fillId="0" borderId="35" xfId="0" applyFont="1" applyBorder="1" applyAlignment="1">
      <alignment horizontal="center"/>
    </xf>
    <xf numFmtId="0" fontId="68" fillId="0" borderId="0" xfId="0" applyFont="1" applyBorder="1" applyAlignment="1">
      <alignment/>
    </xf>
    <xf numFmtId="0" fontId="30" fillId="34" borderId="21" xfId="0" applyFont="1" applyFill="1" applyBorder="1" applyAlignment="1">
      <alignment horizontal="center"/>
    </xf>
    <xf numFmtId="0" fontId="30" fillId="34" borderId="10" xfId="0" applyFont="1" applyFill="1" applyBorder="1" applyAlignment="1">
      <alignment horizontal="center"/>
    </xf>
    <xf numFmtId="0" fontId="70" fillId="34" borderId="10" xfId="0" applyFont="1" applyFill="1" applyBorder="1" applyAlignment="1">
      <alignment horizontal="center"/>
    </xf>
    <xf numFmtId="0" fontId="71" fillId="34" borderId="10" xfId="0" applyFont="1" applyFill="1" applyBorder="1" applyAlignment="1">
      <alignment horizontal="center"/>
    </xf>
    <xf numFmtId="0" fontId="68" fillId="0" borderId="0" xfId="0" applyFont="1" applyBorder="1" applyAlignment="1">
      <alignment horizontal="right"/>
    </xf>
    <xf numFmtId="164" fontId="67" fillId="34" borderId="25" xfId="0" applyNumberFormat="1" applyFont="1" applyFill="1" applyBorder="1" applyAlignment="1">
      <alignment horizontal="center"/>
    </xf>
    <xf numFmtId="164" fontId="67" fillId="34" borderId="12" xfId="0" applyNumberFormat="1" applyFont="1" applyFill="1" applyBorder="1" applyAlignment="1">
      <alignment horizontal="center"/>
    </xf>
    <xf numFmtId="164" fontId="33" fillId="34" borderId="10" xfId="0" applyNumberFormat="1" applyFont="1" applyFill="1" applyBorder="1" applyAlignment="1">
      <alignment horizontal="center"/>
    </xf>
    <xf numFmtId="0" fontId="71" fillId="34" borderId="21" xfId="0" applyFont="1" applyFill="1" applyBorder="1" applyAlignment="1">
      <alignment horizontal="center"/>
    </xf>
    <xf numFmtId="0" fontId="70" fillId="34" borderId="21" xfId="0" applyFont="1" applyFill="1" applyBorder="1" applyAlignment="1">
      <alignment horizontal="center"/>
    </xf>
    <xf numFmtId="0" fontId="67" fillId="34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right"/>
    </xf>
    <xf numFmtId="0" fontId="69" fillId="34" borderId="0" xfId="0" applyFont="1" applyFill="1" applyBorder="1" applyAlignment="1">
      <alignment horizontal="center"/>
    </xf>
    <xf numFmtId="164" fontId="67" fillId="34" borderId="0" xfId="0" applyNumberFormat="1" applyFont="1" applyFill="1" applyBorder="1" applyAlignment="1">
      <alignment horizontal="center"/>
    </xf>
    <xf numFmtId="164" fontId="68" fillId="34" borderId="0" xfId="0" applyNumberFormat="1" applyFont="1" applyFill="1" applyBorder="1" applyAlignment="1">
      <alignment horizontal="center" vertical="center"/>
    </xf>
    <xf numFmtId="0" fontId="67" fillId="34" borderId="0" xfId="0" applyFont="1" applyFill="1" applyBorder="1" applyAlignment="1">
      <alignment/>
    </xf>
    <xf numFmtId="0" fontId="69" fillId="34" borderId="34" xfId="0" applyFont="1" applyFill="1" applyBorder="1" applyAlignment="1">
      <alignment horizontal="center"/>
    </xf>
    <xf numFmtId="0" fontId="69" fillId="34" borderId="35" xfId="0" applyFont="1" applyFill="1" applyBorder="1" applyAlignment="1">
      <alignment horizontal="center"/>
    </xf>
    <xf numFmtId="0" fontId="68" fillId="34" borderId="0" xfId="0" applyFont="1" applyFill="1" applyBorder="1" applyAlignment="1">
      <alignment/>
    </xf>
    <xf numFmtId="0" fontId="68" fillId="34" borderId="0" xfId="0" applyFont="1" applyFill="1" applyBorder="1" applyAlignment="1">
      <alignment horizontal="right"/>
    </xf>
    <xf numFmtId="164" fontId="33" fillId="34" borderId="25" xfId="0" applyNumberFormat="1" applyFont="1" applyFill="1" applyBorder="1" applyAlignment="1">
      <alignment horizontal="center"/>
    </xf>
    <xf numFmtId="164" fontId="33" fillId="34" borderId="12" xfId="0" applyNumberFormat="1" applyFont="1" applyFill="1" applyBorder="1" applyAlignment="1">
      <alignment horizontal="center"/>
    </xf>
    <xf numFmtId="0" fontId="72" fillId="0" borderId="0" xfId="0" applyFont="1" applyBorder="1" applyAlignment="1">
      <alignment horizontal="center" vertical="center"/>
    </xf>
    <xf numFmtId="164" fontId="67" fillId="0" borderId="0" xfId="0" applyNumberFormat="1" applyFont="1" applyBorder="1" applyAlignment="1">
      <alignment horizontal="center"/>
    </xf>
    <xf numFmtId="164" fontId="68" fillId="0" borderId="0" xfId="0" applyNumberFormat="1" applyFont="1" applyBorder="1" applyAlignment="1">
      <alignment horizontal="center" vertical="center"/>
    </xf>
    <xf numFmtId="0" fontId="67" fillId="0" borderId="0" xfId="0" applyFont="1" applyAlignment="1">
      <alignment horizontal="left" vertical="center"/>
    </xf>
    <xf numFmtId="0" fontId="67" fillId="0" borderId="0" xfId="0" applyFont="1" applyFill="1" applyBorder="1" applyAlignment="1">
      <alignment horizontal="center"/>
    </xf>
    <xf numFmtId="0" fontId="67" fillId="0" borderId="0" xfId="0" applyFont="1" applyFill="1" applyBorder="1" applyAlignment="1">
      <alignment vertical="center"/>
    </xf>
    <xf numFmtId="0" fontId="67" fillId="0" borderId="0" xfId="0" applyFont="1" applyFill="1" applyBorder="1" applyAlignment="1">
      <alignment/>
    </xf>
    <xf numFmtId="0" fontId="67" fillId="35" borderId="31" xfId="0" applyFont="1" applyFill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73" fillId="0" borderId="0" xfId="0" applyFont="1" applyAlignment="1">
      <alignment horizontal="left" vertical="center"/>
    </xf>
    <xf numFmtId="0" fontId="73" fillId="0" borderId="0" xfId="0" applyFont="1" applyFill="1" applyAlignment="1">
      <alignment/>
    </xf>
    <xf numFmtId="0" fontId="73" fillId="0" borderId="0" xfId="0" applyFont="1" applyBorder="1" applyAlignment="1">
      <alignment/>
    </xf>
    <xf numFmtId="0" fontId="73" fillId="0" borderId="0" xfId="0" applyFont="1" applyBorder="1" applyAlignment="1">
      <alignment horizontal="center"/>
    </xf>
    <xf numFmtId="0" fontId="73" fillId="0" borderId="0" xfId="0" applyFont="1" applyFill="1" applyBorder="1" applyAlignment="1">
      <alignment/>
    </xf>
    <xf numFmtId="0" fontId="73" fillId="0" borderId="0" xfId="0" applyFont="1" applyFill="1" applyBorder="1" applyAlignment="1">
      <alignment vertical="center"/>
    </xf>
    <xf numFmtId="0" fontId="73" fillId="0" borderId="0" xfId="0" applyFont="1" applyAlignment="1">
      <alignment/>
    </xf>
    <xf numFmtId="0" fontId="68" fillId="0" borderId="0" xfId="0" applyFont="1" applyAlignment="1">
      <alignment horizontal="left" vertical="center"/>
    </xf>
    <xf numFmtId="0" fontId="68" fillId="0" borderId="0" xfId="0" applyFont="1" applyFill="1" applyAlignment="1">
      <alignment/>
    </xf>
    <xf numFmtId="0" fontId="68" fillId="0" borderId="0" xfId="0" applyFont="1" applyBorder="1" applyAlignment="1">
      <alignment horizontal="center"/>
    </xf>
    <xf numFmtId="0" fontId="68" fillId="0" borderId="0" xfId="0" applyFont="1" applyFill="1" applyBorder="1" applyAlignment="1">
      <alignment/>
    </xf>
    <xf numFmtId="0" fontId="68" fillId="0" borderId="0" xfId="0" applyFont="1" applyFill="1" applyBorder="1" applyAlignment="1">
      <alignment vertical="center"/>
    </xf>
    <xf numFmtId="0" fontId="69" fillId="0" borderId="35" xfId="0" applyFont="1" applyBorder="1" applyAlignment="1">
      <alignment horizontal="right"/>
    </xf>
    <xf numFmtId="0" fontId="67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74" fillId="0" borderId="36" xfId="0" applyFont="1" applyBorder="1" applyAlignment="1">
      <alignment horizontal="center"/>
    </xf>
    <xf numFmtId="0" fontId="69" fillId="0" borderId="37" xfId="0" applyFont="1" applyBorder="1" applyAlignment="1">
      <alignment horizontal="center"/>
    </xf>
    <xf numFmtId="0" fontId="75" fillId="0" borderId="0" xfId="0" applyFont="1" applyAlignment="1">
      <alignment/>
    </xf>
    <xf numFmtId="0" fontId="0" fillId="0" borderId="31" xfId="0" applyBorder="1" applyAlignment="1">
      <alignment/>
    </xf>
    <xf numFmtId="0" fontId="0" fillId="0" borderId="31" xfId="0" applyBorder="1" applyAlignment="1">
      <alignment horizontal="center"/>
    </xf>
    <xf numFmtId="0" fontId="76" fillId="0" borderId="31" xfId="0" applyFont="1" applyBorder="1" applyAlignment="1">
      <alignment horizontal="center"/>
    </xf>
    <xf numFmtId="0" fontId="43" fillId="0" borderId="28" xfId="0" applyFont="1" applyBorder="1" applyAlignment="1">
      <alignment horizontal="center"/>
    </xf>
    <xf numFmtId="0" fontId="43" fillId="0" borderId="24" xfId="0" applyFont="1" applyBorder="1" applyAlignment="1">
      <alignment horizontal="center"/>
    </xf>
    <xf numFmtId="0" fontId="53" fillId="0" borderId="31" xfId="0" applyFont="1" applyBorder="1" applyAlignment="1">
      <alignment horizontal="center"/>
    </xf>
    <xf numFmtId="0" fontId="53" fillId="0" borderId="31" xfId="0" applyFont="1" applyBorder="1" applyAlignment="1">
      <alignment/>
    </xf>
    <xf numFmtId="0" fontId="77" fillId="0" borderId="31" xfId="0" applyFont="1" applyBorder="1" applyAlignment="1">
      <alignment horizontal="center"/>
    </xf>
    <xf numFmtId="0" fontId="68" fillId="34" borderId="34" xfId="0" applyFont="1" applyFill="1" applyBorder="1" applyAlignment="1">
      <alignment horizontal="center" vertical="center"/>
    </xf>
    <xf numFmtId="0" fontId="68" fillId="34" borderId="34" xfId="0" applyFont="1" applyFill="1" applyBorder="1" applyAlignment="1">
      <alignment/>
    </xf>
    <xf numFmtId="0" fontId="78" fillId="34" borderId="35" xfId="0" applyFont="1" applyFill="1" applyBorder="1" applyAlignment="1">
      <alignment horizontal="center" vertical="center"/>
    </xf>
    <xf numFmtId="0" fontId="68" fillId="34" borderId="35" xfId="0" applyFont="1" applyFill="1" applyBorder="1" applyAlignment="1">
      <alignment horizontal="right"/>
    </xf>
    <xf numFmtId="0" fontId="72" fillId="34" borderId="0" xfId="0" applyFont="1" applyFill="1" applyBorder="1" applyAlignment="1">
      <alignment horizontal="center" vertical="center"/>
    </xf>
    <xf numFmtId="0" fontId="69" fillId="34" borderId="0" xfId="0" applyFont="1" applyFill="1" applyAlignment="1">
      <alignment horizontal="left"/>
    </xf>
    <xf numFmtId="0" fontId="67" fillId="34" borderId="0" xfId="0" applyFont="1" applyFill="1" applyAlignment="1">
      <alignment/>
    </xf>
    <xf numFmtId="0" fontId="68" fillId="0" borderId="36" xfId="0" applyFont="1" applyBorder="1" applyAlignment="1">
      <alignment horizontal="center"/>
    </xf>
    <xf numFmtId="0" fontId="68" fillId="0" borderId="37" xfId="0" applyFont="1" applyBorder="1" applyAlignment="1">
      <alignment horizontal="center"/>
    </xf>
    <xf numFmtId="0" fontId="30" fillId="33" borderId="21" xfId="0" applyFont="1" applyFill="1" applyBorder="1" applyAlignment="1">
      <alignment horizontal="center"/>
    </xf>
    <xf numFmtId="164" fontId="67" fillId="33" borderId="12" xfId="0" applyNumberFormat="1" applyFont="1" applyFill="1" applyBorder="1" applyAlignment="1">
      <alignment horizontal="center"/>
    </xf>
    <xf numFmtId="165" fontId="59" fillId="0" borderId="0" xfId="0" applyNumberFormat="1" applyFont="1" applyAlignment="1">
      <alignment horizontal="right"/>
    </xf>
    <xf numFmtId="165" fontId="63" fillId="0" borderId="0" xfId="0" applyNumberFormat="1" applyFont="1" applyAlignment="1">
      <alignment horizontal="right"/>
    </xf>
    <xf numFmtId="0" fontId="41" fillId="0" borderId="31" xfId="0" applyFont="1" applyBorder="1" applyAlignment="1">
      <alignment/>
    </xf>
    <xf numFmtId="164" fontId="68" fillId="34" borderId="11" xfId="0" applyNumberFormat="1" applyFont="1" applyFill="1" applyBorder="1" applyAlignment="1">
      <alignment horizontal="center" vertical="center"/>
    </xf>
    <xf numFmtId="164" fontId="68" fillId="34" borderId="17" xfId="0" applyNumberFormat="1" applyFont="1" applyFill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69" fillId="0" borderId="11" xfId="0" applyFont="1" applyBorder="1" applyAlignment="1">
      <alignment horizontal="center" vertical="center"/>
    </xf>
    <xf numFmtId="0" fontId="69" fillId="0" borderId="12" xfId="0" applyFont="1" applyBorder="1" applyAlignment="1">
      <alignment horizontal="center" vertical="center"/>
    </xf>
    <xf numFmtId="0" fontId="69" fillId="0" borderId="17" xfId="0" applyFont="1" applyBorder="1" applyAlignment="1">
      <alignment horizontal="center" vertical="center"/>
    </xf>
    <xf numFmtId="0" fontId="69" fillId="0" borderId="21" xfId="0" applyFont="1" applyBorder="1" applyAlignment="1">
      <alignment horizontal="center" vertical="center"/>
    </xf>
    <xf numFmtId="0" fontId="69" fillId="0" borderId="25" xfId="0" applyFont="1" applyBorder="1" applyAlignment="1">
      <alignment horizontal="center" vertical="center"/>
    </xf>
    <xf numFmtId="164" fontId="68" fillId="36" borderId="11" xfId="0" applyNumberFormat="1" applyFont="1" applyFill="1" applyBorder="1" applyAlignment="1">
      <alignment horizontal="center" vertical="center"/>
    </xf>
    <xf numFmtId="164" fontId="68" fillId="36" borderId="17" xfId="0" applyNumberFormat="1" applyFont="1" applyFill="1" applyBorder="1" applyAlignment="1">
      <alignment horizontal="center" vertical="center"/>
    </xf>
    <xf numFmtId="164" fontId="68" fillId="13" borderId="11" xfId="0" applyNumberFormat="1" applyFont="1" applyFill="1" applyBorder="1" applyAlignment="1">
      <alignment horizontal="center" vertical="center"/>
    </xf>
    <xf numFmtId="164" fontId="68" fillId="13" borderId="17" xfId="0" applyNumberFormat="1" applyFont="1" applyFill="1" applyBorder="1" applyAlignment="1">
      <alignment horizontal="center" vertical="center"/>
    </xf>
    <xf numFmtId="164" fontId="68" fillId="37" borderId="11" xfId="0" applyNumberFormat="1" applyFont="1" applyFill="1" applyBorder="1" applyAlignment="1">
      <alignment horizontal="center" vertical="center"/>
    </xf>
    <xf numFmtId="164" fontId="68" fillId="37" borderId="17" xfId="0" applyNumberFormat="1" applyFont="1" applyFill="1" applyBorder="1" applyAlignment="1">
      <alignment horizontal="center" vertical="center"/>
    </xf>
    <xf numFmtId="164" fontId="30" fillId="34" borderId="11" xfId="0" applyNumberFormat="1" applyFont="1" applyFill="1" applyBorder="1" applyAlignment="1">
      <alignment horizontal="center" vertical="center"/>
    </xf>
    <xf numFmtId="164" fontId="30" fillId="34" borderId="17" xfId="0" applyNumberFormat="1" applyFont="1" applyFill="1" applyBorder="1" applyAlignment="1">
      <alignment horizontal="center" vertical="center"/>
    </xf>
    <xf numFmtId="164" fontId="58" fillId="0" borderId="11" xfId="0" applyNumberFormat="1" applyFont="1" applyBorder="1" applyAlignment="1">
      <alignment horizontal="center" vertical="center"/>
    </xf>
    <xf numFmtId="164" fontId="58" fillId="0" borderId="17" xfId="0" applyNumberFormat="1" applyFont="1" applyBorder="1" applyAlignment="1">
      <alignment horizontal="center" vertical="center"/>
    </xf>
    <xf numFmtId="164" fontId="58" fillId="0" borderId="19" xfId="0" applyNumberFormat="1" applyFont="1" applyBorder="1" applyAlignment="1">
      <alignment horizontal="center" vertical="center"/>
    </xf>
    <xf numFmtId="164" fontId="58" fillId="0" borderId="13" xfId="0" applyNumberFormat="1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8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J36" sqref="J36"/>
    </sheetView>
  </sheetViews>
  <sheetFormatPr defaultColWidth="8.7109375" defaultRowHeight="15"/>
  <cols>
    <col min="1" max="1" width="6.421875" style="122" bestFit="1" customWidth="1"/>
    <col min="2" max="2" width="7.421875" style="66" bestFit="1" customWidth="1"/>
    <col min="3" max="3" width="16.00390625" style="66" customWidth="1"/>
    <col min="4" max="4" width="1.57421875" style="64" customWidth="1"/>
    <col min="5" max="5" width="6.140625" style="65" customWidth="1"/>
    <col min="6" max="7" width="4.421875" style="66" bestFit="1" customWidth="1"/>
    <col min="8" max="31" width="4.00390625" style="66" customWidth="1"/>
    <col min="32" max="16384" width="8.7109375" style="66" customWidth="1"/>
  </cols>
  <sheetData>
    <row r="1" spans="2:16" ht="17.25">
      <c r="B1" s="62" t="s">
        <v>0</v>
      </c>
      <c r="P1" s="67" t="s">
        <v>98</v>
      </c>
    </row>
    <row r="3" spans="1:3" ht="18" thickBot="1">
      <c r="A3" s="141"/>
      <c r="B3" s="142"/>
      <c r="C3" s="142"/>
    </row>
    <row r="4" spans="1:31" s="72" customFormat="1" ht="17.25">
      <c r="A4" s="125" t="s">
        <v>87</v>
      </c>
      <c r="B4" s="68" t="s">
        <v>2</v>
      </c>
      <c r="C4" s="68" t="s">
        <v>4</v>
      </c>
      <c r="D4" s="70"/>
      <c r="E4" s="71" t="s">
        <v>18</v>
      </c>
      <c r="F4" s="156" t="s">
        <v>5</v>
      </c>
      <c r="G4" s="153"/>
      <c r="H4" s="152" t="s">
        <v>6</v>
      </c>
      <c r="I4" s="153"/>
      <c r="J4" s="152" t="s">
        <v>7</v>
      </c>
      <c r="K4" s="153"/>
      <c r="L4" s="152" t="s">
        <v>8</v>
      </c>
      <c r="M4" s="153"/>
      <c r="N4" s="152" t="s">
        <v>9</v>
      </c>
      <c r="O4" s="153"/>
      <c r="P4" s="152" t="s">
        <v>10</v>
      </c>
      <c r="Q4" s="153"/>
      <c r="R4" s="152" t="s">
        <v>11</v>
      </c>
      <c r="S4" s="153"/>
      <c r="T4" s="152" t="s">
        <v>12</v>
      </c>
      <c r="U4" s="153"/>
      <c r="V4" s="152" t="s">
        <v>13</v>
      </c>
      <c r="W4" s="153"/>
      <c r="X4" s="152" t="s">
        <v>14</v>
      </c>
      <c r="Y4" s="153"/>
      <c r="Z4" s="152" t="s">
        <v>15</v>
      </c>
      <c r="AA4" s="153"/>
      <c r="AB4" s="152" t="s">
        <v>16</v>
      </c>
      <c r="AC4" s="153"/>
      <c r="AD4" s="152" t="s">
        <v>17</v>
      </c>
      <c r="AE4" s="153"/>
    </row>
    <row r="5" spans="1:31" s="72" customFormat="1" ht="18" thickBot="1">
      <c r="A5" s="126"/>
      <c r="B5" s="73" t="s">
        <v>3</v>
      </c>
      <c r="C5" s="121" t="s">
        <v>1</v>
      </c>
      <c r="D5" s="75"/>
      <c r="E5" s="76" t="s">
        <v>86</v>
      </c>
      <c r="F5" s="157" t="s">
        <v>142</v>
      </c>
      <c r="G5" s="155"/>
      <c r="H5" s="154" t="s">
        <v>99</v>
      </c>
      <c r="I5" s="155"/>
      <c r="J5" s="154" t="s">
        <v>100</v>
      </c>
      <c r="K5" s="155"/>
      <c r="L5" s="154" t="s">
        <v>110</v>
      </c>
      <c r="M5" s="155"/>
      <c r="N5" s="154" t="s">
        <v>101</v>
      </c>
      <c r="O5" s="155"/>
      <c r="P5" s="154" t="s">
        <v>102</v>
      </c>
      <c r="Q5" s="155"/>
      <c r="R5" s="154" t="s">
        <v>103</v>
      </c>
      <c r="S5" s="155"/>
      <c r="T5" s="154" t="s">
        <v>104</v>
      </c>
      <c r="U5" s="155"/>
      <c r="V5" s="154" t="s">
        <v>105</v>
      </c>
      <c r="W5" s="155"/>
      <c r="X5" s="154" t="s">
        <v>106</v>
      </c>
      <c r="Y5" s="155"/>
      <c r="Z5" s="154" t="s">
        <v>107</v>
      </c>
      <c r="AA5" s="155"/>
      <c r="AB5" s="154" t="s">
        <v>108</v>
      </c>
      <c r="AC5" s="155"/>
      <c r="AD5" s="154" t="s">
        <v>109</v>
      </c>
      <c r="AE5" s="155"/>
    </row>
    <row r="6" spans="1:31" ht="17.25">
      <c r="A6" s="143" t="s">
        <v>23</v>
      </c>
      <c r="B6" s="136">
        <v>2</v>
      </c>
      <c r="C6" s="137" t="s">
        <v>113</v>
      </c>
      <c r="D6" s="96"/>
      <c r="E6" s="94">
        <v>2</v>
      </c>
      <c r="F6" s="87">
        <v>7</v>
      </c>
      <c r="G6" s="158">
        <v>3</v>
      </c>
      <c r="H6" s="86"/>
      <c r="I6" s="150"/>
      <c r="J6" s="80"/>
      <c r="K6" s="150"/>
      <c r="L6" s="86"/>
      <c r="M6" s="150"/>
      <c r="N6" s="80"/>
      <c r="O6" s="150"/>
      <c r="P6" s="80"/>
      <c r="Q6" s="150"/>
      <c r="R6" s="81"/>
      <c r="S6" s="150"/>
      <c r="T6" s="81"/>
      <c r="U6" s="150"/>
      <c r="V6" s="80"/>
      <c r="W6" s="150"/>
      <c r="X6" s="80"/>
      <c r="Y6" s="150"/>
      <c r="Z6" s="81"/>
      <c r="AA6" s="150"/>
      <c r="AB6" s="78"/>
      <c r="AC6" s="150"/>
      <c r="AD6" s="80"/>
      <c r="AE6" s="150"/>
    </row>
    <row r="7" spans="1:31" ht="18" thickBot="1">
      <c r="A7" s="144"/>
      <c r="B7" s="138">
        <v>2016</v>
      </c>
      <c r="C7" s="139" t="s">
        <v>114</v>
      </c>
      <c r="D7" s="97"/>
      <c r="E7" s="95"/>
      <c r="F7" s="84">
        <v>1</v>
      </c>
      <c r="G7" s="159"/>
      <c r="H7" s="83"/>
      <c r="I7" s="151"/>
      <c r="J7" s="84"/>
      <c r="K7" s="151"/>
      <c r="L7" s="83"/>
      <c r="M7" s="151"/>
      <c r="N7" s="84"/>
      <c r="O7" s="151"/>
      <c r="P7" s="84"/>
      <c r="Q7" s="151"/>
      <c r="R7" s="84"/>
      <c r="S7" s="151"/>
      <c r="T7" s="84"/>
      <c r="U7" s="151"/>
      <c r="V7" s="84"/>
      <c r="W7" s="151"/>
      <c r="X7" s="84"/>
      <c r="Y7" s="151"/>
      <c r="Z7" s="84"/>
      <c r="AA7" s="151"/>
      <c r="AB7" s="84"/>
      <c r="AC7" s="151"/>
      <c r="AD7" s="84"/>
      <c r="AE7" s="151"/>
    </row>
    <row r="8" spans="1:31" ht="18" thickBot="1">
      <c r="A8" s="143" t="s">
        <v>24</v>
      </c>
      <c r="B8" s="136">
        <v>3</v>
      </c>
      <c r="C8" s="137" t="s">
        <v>115</v>
      </c>
      <c r="D8" s="96"/>
      <c r="E8" s="94">
        <v>2</v>
      </c>
      <c r="F8" s="86">
        <v>9</v>
      </c>
      <c r="G8" s="158">
        <v>3</v>
      </c>
      <c r="H8" s="81"/>
      <c r="I8" s="150"/>
      <c r="J8" s="80"/>
      <c r="K8" s="150"/>
      <c r="L8" s="80"/>
      <c r="M8" s="150"/>
      <c r="N8" s="81"/>
      <c r="O8" s="150"/>
      <c r="P8" s="80"/>
      <c r="Q8" s="150"/>
      <c r="R8" s="78"/>
      <c r="S8" s="150"/>
      <c r="T8" s="78"/>
      <c r="U8" s="150"/>
      <c r="V8" s="81"/>
      <c r="W8" s="150"/>
      <c r="X8" s="81"/>
      <c r="Y8" s="150"/>
      <c r="Z8" s="80"/>
      <c r="AA8" s="150"/>
      <c r="AB8" s="81"/>
      <c r="AC8" s="150"/>
      <c r="AD8" s="80"/>
      <c r="AE8" s="150"/>
    </row>
    <row r="9" spans="1:31" ht="18" thickBot="1">
      <c r="A9" s="144"/>
      <c r="B9" s="138">
        <v>1962</v>
      </c>
      <c r="C9" s="139" t="s">
        <v>116</v>
      </c>
      <c r="D9" s="97"/>
      <c r="E9" s="95"/>
      <c r="F9" s="84">
        <v>1</v>
      </c>
      <c r="G9" s="159"/>
      <c r="H9" s="84"/>
      <c r="I9" s="151"/>
      <c r="J9" s="84"/>
      <c r="K9" s="151"/>
      <c r="L9" s="84"/>
      <c r="M9" s="151"/>
      <c r="N9" s="85"/>
      <c r="O9" s="151"/>
      <c r="P9" s="84"/>
      <c r="Q9" s="151"/>
      <c r="R9" s="84"/>
      <c r="S9" s="151"/>
      <c r="T9" s="84"/>
      <c r="U9" s="151"/>
      <c r="V9" s="85"/>
      <c r="W9" s="151"/>
      <c r="X9" s="85"/>
      <c r="Y9" s="151"/>
      <c r="Z9" s="84"/>
      <c r="AA9" s="151"/>
      <c r="AB9" s="84"/>
      <c r="AC9" s="151"/>
      <c r="AD9" s="84"/>
      <c r="AE9" s="151"/>
    </row>
    <row r="10" spans="1:31" ht="17.25">
      <c r="A10" s="143" t="s">
        <v>25</v>
      </c>
      <c r="B10" s="136">
        <v>4</v>
      </c>
      <c r="C10" s="137" t="s">
        <v>117</v>
      </c>
      <c r="D10" s="96"/>
      <c r="E10" s="94">
        <v>2</v>
      </c>
      <c r="F10" s="87">
        <v>1</v>
      </c>
      <c r="G10" s="158">
        <v>3</v>
      </c>
      <c r="H10" s="80"/>
      <c r="I10" s="150"/>
      <c r="J10" s="81"/>
      <c r="K10" s="150"/>
      <c r="L10" s="81"/>
      <c r="M10" s="150"/>
      <c r="N10" s="81"/>
      <c r="O10" s="150"/>
      <c r="P10" s="80"/>
      <c r="Q10" s="150"/>
      <c r="R10" s="81"/>
      <c r="S10" s="150"/>
      <c r="T10" s="78"/>
      <c r="U10" s="150"/>
      <c r="V10" s="80"/>
      <c r="W10" s="150"/>
      <c r="X10" s="81"/>
      <c r="Y10" s="150"/>
      <c r="Z10" s="78"/>
      <c r="AA10" s="150"/>
      <c r="AB10" s="78"/>
      <c r="AC10" s="150"/>
      <c r="AD10" s="81"/>
      <c r="AE10" s="150"/>
    </row>
    <row r="11" spans="1:31" ht="18" thickBot="1">
      <c r="A11" s="144"/>
      <c r="B11" s="138">
        <v>1940</v>
      </c>
      <c r="C11" s="139" t="s">
        <v>118</v>
      </c>
      <c r="D11" s="97"/>
      <c r="E11" s="95"/>
      <c r="F11" s="83">
        <v>1</v>
      </c>
      <c r="G11" s="159"/>
      <c r="H11" s="84"/>
      <c r="I11" s="151"/>
      <c r="J11" s="84"/>
      <c r="K11" s="151"/>
      <c r="L11" s="84"/>
      <c r="M11" s="151"/>
      <c r="N11" s="84"/>
      <c r="O11" s="151"/>
      <c r="P11" s="84"/>
      <c r="Q11" s="151"/>
      <c r="R11" s="84"/>
      <c r="S11" s="151"/>
      <c r="T11" s="84"/>
      <c r="U11" s="151"/>
      <c r="V11" s="84"/>
      <c r="W11" s="151"/>
      <c r="X11" s="84"/>
      <c r="Y11" s="151"/>
      <c r="Z11" s="84"/>
      <c r="AA11" s="151"/>
      <c r="AB11" s="84"/>
      <c r="AC11" s="151"/>
      <c r="AD11" s="84"/>
      <c r="AE11" s="151"/>
    </row>
    <row r="12" spans="1:31" ht="17.25">
      <c r="A12" s="143" t="s">
        <v>26</v>
      </c>
      <c r="B12" s="136">
        <v>5</v>
      </c>
      <c r="C12" s="137" t="s">
        <v>126</v>
      </c>
      <c r="D12" s="96"/>
      <c r="E12" s="94">
        <v>2</v>
      </c>
      <c r="F12" s="87">
        <v>8</v>
      </c>
      <c r="G12" s="160">
        <v>2.5</v>
      </c>
      <c r="H12" s="86"/>
      <c r="I12" s="150"/>
      <c r="J12" s="86"/>
      <c r="K12" s="150"/>
      <c r="L12" s="81"/>
      <c r="M12" s="150"/>
      <c r="N12" s="80"/>
      <c r="O12" s="150"/>
      <c r="P12" s="78"/>
      <c r="Q12" s="150"/>
      <c r="R12" s="81"/>
      <c r="S12" s="150"/>
      <c r="T12" s="80"/>
      <c r="U12" s="150"/>
      <c r="V12" s="81"/>
      <c r="W12" s="150"/>
      <c r="X12" s="80"/>
      <c r="Y12" s="150"/>
      <c r="Z12" s="80"/>
      <c r="AA12" s="150"/>
      <c r="AB12" s="81"/>
      <c r="AC12" s="150"/>
      <c r="AD12" s="81"/>
      <c r="AE12" s="150"/>
    </row>
    <row r="13" spans="1:31" ht="18" thickBot="1">
      <c r="A13" s="144"/>
      <c r="B13" s="138">
        <v>1832</v>
      </c>
      <c r="C13" s="139" t="s">
        <v>127</v>
      </c>
      <c r="D13" s="97"/>
      <c r="E13" s="95"/>
      <c r="F13" s="84">
        <v>0.5</v>
      </c>
      <c r="G13" s="161"/>
      <c r="H13" s="83"/>
      <c r="I13" s="151"/>
      <c r="J13" s="84"/>
      <c r="K13" s="151"/>
      <c r="L13" s="84"/>
      <c r="M13" s="151"/>
      <c r="N13" s="84"/>
      <c r="O13" s="151"/>
      <c r="P13" s="83"/>
      <c r="Q13" s="151"/>
      <c r="R13" s="84"/>
      <c r="S13" s="151"/>
      <c r="T13" s="84"/>
      <c r="U13" s="151"/>
      <c r="V13" s="84"/>
      <c r="W13" s="151"/>
      <c r="X13" s="84"/>
      <c r="Y13" s="151"/>
      <c r="Z13" s="84"/>
      <c r="AA13" s="151"/>
      <c r="AB13" s="84"/>
      <c r="AC13" s="151"/>
      <c r="AD13" s="84"/>
      <c r="AE13" s="151"/>
    </row>
    <row r="14" spans="1:31" ht="17.25">
      <c r="A14" s="143" t="s">
        <v>27</v>
      </c>
      <c r="B14" s="136">
        <v>6</v>
      </c>
      <c r="C14" s="137" t="s">
        <v>120</v>
      </c>
      <c r="D14" s="96"/>
      <c r="E14" s="94">
        <v>2</v>
      </c>
      <c r="F14" s="145" t="s">
        <v>140</v>
      </c>
      <c r="G14" s="160">
        <v>2.5</v>
      </c>
      <c r="H14" s="78"/>
      <c r="I14" s="150"/>
      <c r="J14" s="81"/>
      <c r="K14" s="150"/>
      <c r="L14" s="87"/>
      <c r="M14" s="150"/>
      <c r="N14" s="80"/>
      <c r="O14" s="150"/>
      <c r="P14" s="81"/>
      <c r="Q14" s="150"/>
      <c r="R14" s="78"/>
      <c r="S14" s="150"/>
      <c r="T14" s="81"/>
      <c r="U14" s="150"/>
      <c r="V14" s="80"/>
      <c r="W14" s="150"/>
      <c r="X14" s="81"/>
      <c r="Y14" s="150"/>
      <c r="Z14" s="80"/>
      <c r="AA14" s="150"/>
      <c r="AB14" s="80"/>
      <c r="AC14" s="150"/>
      <c r="AD14" s="81"/>
      <c r="AE14" s="150"/>
    </row>
    <row r="15" spans="1:31" ht="18" thickBot="1">
      <c r="A15" s="144"/>
      <c r="B15" s="138">
        <v>1793</v>
      </c>
      <c r="C15" s="139" t="s">
        <v>119</v>
      </c>
      <c r="D15" s="97"/>
      <c r="E15" s="95"/>
      <c r="F15" s="146">
        <v>0.5</v>
      </c>
      <c r="G15" s="161"/>
      <c r="H15" s="84"/>
      <c r="I15" s="151"/>
      <c r="J15" s="84"/>
      <c r="K15" s="151"/>
      <c r="L15" s="84"/>
      <c r="M15" s="151"/>
      <c r="N15" s="84"/>
      <c r="O15" s="151"/>
      <c r="P15" s="84"/>
      <c r="Q15" s="151"/>
      <c r="R15" s="84"/>
      <c r="S15" s="151"/>
      <c r="T15" s="84"/>
      <c r="U15" s="151"/>
      <c r="V15" s="84"/>
      <c r="W15" s="151"/>
      <c r="X15" s="84"/>
      <c r="Y15" s="151"/>
      <c r="Z15" s="84"/>
      <c r="AA15" s="151"/>
      <c r="AB15" s="84"/>
      <c r="AC15" s="151"/>
      <c r="AD15" s="84"/>
      <c r="AE15" s="151"/>
    </row>
    <row r="16" spans="1:31" ht="17.25">
      <c r="A16" s="143" t="s">
        <v>28</v>
      </c>
      <c r="B16" s="136">
        <v>1</v>
      </c>
      <c r="C16" s="137" t="s">
        <v>111</v>
      </c>
      <c r="D16" s="96"/>
      <c r="E16" s="94">
        <v>2</v>
      </c>
      <c r="F16" s="86">
        <v>4</v>
      </c>
      <c r="G16" s="162">
        <v>2</v>
      </c>
      <c r="H16" s="78"/>
      <c r="I16" s="150"/>
      <c r="J16" s="78"/>
      <c r="K16" s="150"/>
      <c r="L16" s="81"/>
      <c r="M16" s="150"/>
      <c r="N16" s="80"/>
      <c r="O16" s="150"/>
      <c r="P16" s="81"/>
      <c r="Q16" s="150"/>
      <c r="R16" s="78"/>
      <c r="S16" s="150"/>
      <c r="T16" s="80"/>
      <c r="U16" s="150"/>
      <c r="V16" s="78"/>
      <c r="W16" s="150"/>
      <c r="X16" s="81"/>
      <c r="Y16" s="150"/>
      <c r="Z16" s="81"/>
      <c r="AA16" s="150"/>
      <c r="AB16" s="78"/>
      <c r="AC16" s="150"/>
      <c r="AD16" s="80"/>
      <c r="AE16" s="150"/>
    </row>
    <row r="17" spans="1:31" ht="18" thickBot="1">
      <c r="A17" s="144"/>
      <c r="B17" s="138">
        <v>2154</v>
      </c>
      <c r="C17" s="139" t="s">
        <v>112</v>
      </c>
      <c r="D17" s="97"/>
      <c r="E17" s="95"/>
      <c r="F17" s="83">
        <v>0</v>
      </c>
      <c r="G17" s="163"/>
      <c r="H17" s="84"/>
      <c r="I17" s="151"/>
      <c r="J17" s="84"/>
      <c r="K17" s="151"/>
      <c r="L17" s="84"/>
      <c r="M17" s="151"/>
      <c r="N17" s="84"/>
      <c r="O17" s="151"/>
      <c r="P17" s="84"/>
      <c r="Q17" s="151"/>
      <c r="R17" s="84"/>
      <c r="S17" s="151"/>
      <c r="T17" s="84"/>
      <c r="U17" s="151"/>
      <c r="V17" s="84"/>
      <c r="W17" s="151"/>
      <c r="X17" s="84"/>
      <c r="Y17" s="151"/>
      <c r="Z17" s="84"/>
      <c r="AA17" s="151"/>
      <c r="AB17" s="84"/>
      <c r="AC17" s="151"/>
      <c r="AD17" s="84"/>
      <c r="AE17" s="151"/>
    </row>
    <row r="18" spans="1:31" ht="17.25">
      <c r="A18" s="143" t="s">
        <v>29</v>
      </c>
      <c r="B18" s="136">
        <v>11</v>
      </c>
      <c r="C18" s="137" t="s">
        <v>129</v>
      </c>
      <c r="D18" s="96"/>
      <c r="E18" s="94">
        <v>1</v>
      </c>
      <c r="F18" s="87">
        <v>14</v>
      </c>
      <c r="G18" s="162">
        <v>2</v>
      </c>
      <c r="H18" s="86"/>
      <c r="I18" s="150"/>
      <c r="J18" s="80"/>
      <c r="K18" s="150"/>
      <c r="L18" s="80"/>
      <c r="M18" s="150"/>
      <c r="N18" s="81"/>
      <c r="O18" s="150"/>
      <c r="P18" s="80"/>
      <c r="Q18" s="150"/>
      <c r="R18" s="80"/>
      <c r="S18" s="150"/>
      <c r="T18" s="81"/>
      <c r="U18" s="150"/>
      <c r="V18" s="81"/>
      <c r="W18" s="150"/>
      <c r="X18" s="80"/>
      <c r="Y18" s="150"/>
      <c r="Z18" s="81"/>
      <c r="AA18" s="150"/>
      <c r="AB18" s="80"/>
      <c r="AC18" s="150"/>
      <c r="AD18" s="80"/>
      <c r="AE18" s="150"/>
    </row>
    <row r="19" spans="1:31" ht="18" thickBot="1">
      <c r="A19" s="144"/>
      <c r="B19" s="138">
        <v>1557</v>
      </c>
      <c r="C19" s="139" t="s">
        <v>141</v>
      </c>
      <c r="D19" s="97"/>
      <c r="E19" s="95"/>
      <c r="F19" s="84">
        <v>1</v>
      </c>
      <c r="G19" s="163"/>
      <c r="H19" s="83"/>
      <c r="I19" s="151"/>
      <c r="J19" s="84"/>
      <c r="K19" s="151"/>
      <c r="L19" s="84"/>
      <c r="M19" s="151"/>
      <c r="N19" s="84"/>
      <c r="O19" s="151"/>
      <c r="P19" s="84"/>
      <c r="Q19" s="151"/>
      <c r="R19" s="84"/>
      <c r="S19" s="151"/>
      <c r="T19" s="84"/>
      <c r="U19" s="151"/>
      <c r="V19" s="84"/>
      <c r="W19" s="151"/>
      <c r="X19" s="84"/>
      <c r="Y19" s="151"/>
      <c r="Z19" s="84"/>
      <c r="AA19" s="151"/>
      <c r="AB19" s="84"/>
      <c r="AC19" s="151"/>
      <c r="AD19" s="84"/>
      <c r="AE19" s="151"/>
    </row>
    <row r="20" spans="1:31" ht="17.25">
      <c r="A20" s="143" t="s">
        <v>30</v>
      </c>
      <c r="B20" s="136">
        <v>8</v>
      </c>
      <c r="C20" s="137" t="s">
        <v>124</v>
      </c>
      <c r="D20" s="96"/>
      <c r="E20" s="94">
        <v>1</v>
      </c>
      <c r="F20" s="86">
        <v>5</v>
      </c>
      <c r="G20" s="150">
        <v>1.5</v>
      </c>
      <c r="H20" s="87"/>
      <c r="I20" s="150"/>
      <c r="J20" s="80"/>
      <c r="K20" s="150"/>
      <c r="L20" s="81"/>
      <c r="M20" s="150"/>
      <c r="N20" s="80"/>
      <c r="O20" s="150"/>
      <c r="P20" s="81"/>
      <c r="Q20" s="150"/>
      <c r="R20" s="80"/>
      <c r="S20" s="150"/>
      <c r="T20" s="81"/>
      <c r="U20" s="150"/>
      <c r="V20" s="80"/>
      <c r="W20" s="150"/>
      <c r="X20" s="81"/>
      <c r="Y20" s="150"/>
      <c r="Z20" s="81"/>
      <c r="AA20" s="150"/>
      <c r="AB20" s="78"/>
      <c r="AC20" s="150"/>
      <c r="AD20" s="80"/>
      <c r="AE20" s="150"/>
    </row>
    <row r="21" spans="1:31" ht="18" thickBot="1">
      <c r="A21" s="144"/>
      <c r="B21" s="138">
        <v>1699</v>
      </c>
      <c r="C21" s="139" t="s">
        <v>125</v>
      </c>
      <c r="D21" s="97"/>
      <c r="E21" s="95"/>
      <c r="F21" s="84">
        <v>0.5</v>
      </c>
      <c r="G21" s="151"/>
      <c r="H21" s="84"/>
      <c r="I21" s="151"/>
      <c r="J21" s="84"/>
      <c r="K21" s="151"/>
      <c r="L21" s="84"/>
      <c r="M21" s="151"/>
      <c r="N21" s="84"/>
      <c r="O21" s="151"/>
      <c r="P21" s="84"/>
      <c r="Q21" s="151"/>
      <c r="R21" s="84"/>
      <c r="S21" s="151"/>
      <c r="T21" s="84"/>
      <c r="U21" s="151"/>
      <c r="V21" s="84"/>
      <c r="W21" s="151"/>
      <c r="X21" s="84"/>
      <c r="Y21" s="151"/>
      <c r="Z21" s="84"/>
      <c r="AA21" s="151"/>
      <c r="AB21" s="83"/>
      <c r="AC21" s="151"/>
      <c r="AD21" s="84"/>
      <c r="AE21" s="151"/>
    </row>
    <row r="22" spans="1:31" ht="17.25">
      <c r="A22" s="143" t="s">
        <v>31</v>
      </c>
      <c r="B22" s="136">
        <v>7</v>
      </c>
      <c r="C22" s="137" t="s">
        <v>121</v>
      </c>
      <c r="D22" s="96"/>
      <c r="E22" s="94">
        <v>1</v>
      </c>
      <c r="F22" s="86">
        <v>2</v>
      </c>
      <c r="G22" s="150">
        <v>1</v>
      </c>
      <c r="H22" s="87"/>
      <c r="I22" s="150"/>
      <c r="J22" s="87"/>
      <c r="K22" s="150"/>
      <c r="L22" s="86"/>
      <c r="M22" s="150"/>
      <c r="N22" s="78"/>
      <c r="O22" s="150"/>
      <c r="P22" s="81"/>
      <c r="Q22" s="150"/>
      <c r="R22" s="78"/>
      <c r="S22" s="150"/>
      <c r="T22" s="80"/>
      <c r="U22" s="150"/>
      <c r="V22" s="78"/>
      <c r="W22" s="150"/>
      <c r="X22" s="81"/>
      <c r="Y22" s="150"/>
      <c r="Z22" s="80"/>
      <c r="AA22" s="150"/>
      <c r="AB22" s="78"/>
      <c r="AC22" s="150"/>
      <c r="AD22" s="81"/>
      <c r="AE22" s="150"/>
    </row>
    <row r="23" spans="1:31" ht="18" thickBot="1">
      <c r="A23" s="144"/>
      <c r="B23" s="138">
        <v>1724</v>
      </c>
      <c r="C23" s="139" t="s">
        <v>122</v>
      </c>
      <c r="D23" s="97"/>
      <c r="E23" s="95"/>
      <c r="F23" s="83">
        <v>0</v>
      </c>
      <c r="G23" s="151"/>
      <c r="H23" s="83"/>
      <c r="I23" s="151"/>
      <c r="J23" s="83"/>
      <c r="K23" s="151"/>
      <c r="L23" s="84"/>
      <c r="M23" s="151"/>
      <c r="N23" s="84"/>
      <c r="O23" s="151"/>
      <c r="P23" s="84"/>
      <c r="Q23" s="151"/>
      <c r="R23" s="84"/>
      <c r="S23" s="151"/>
      <c r="T23" s="84"/>
      <c r="U23" s="151"/>
      <c r="V23" s="84"/>
      <c r="W23" s="151"/>
      <c r="X23" s="84"/>
      <c r="Y23" s="151"/>
      <c r="Z23" s="84"/>
      <c r="AA23" s="151"/>
      <c r="AB23" s="84"/>
      <c r="AC23" s="151"/>
      <c r="AD23" s="84"/>
      <c r="AE23" s="151"/>
    </row>
    <row r="24" spans="1:31" ht="17.25">
      <c r="A24" s="143" t="s">
        <v>32</v>
      </c>
      <c r="B24" s="136">
        <v>9</v>
      </c>
      <c r="C24" s="137" t="s">
        <v>123</v>
      </c>
      <c r="D24" s="93"/>
      <c r="E24" s="94">
        <v>1</v>
      </c>
      <c r="F24" s="87">
        <v>3</v>
      </c>
      <c r="G24" s="150">
        <v>1</v>
      </c>
      <c r="H24" s="81"/>
      <c r="I24" s="150"/>
      <c r="J24" s="81"/>
      <c r="K24" s="150"/>
      <c r="L24" s="80"/>
      <c r="M24" s="150"/>
      <c r="N24" s="80"/>
      <c r="O24" s="150"/>
      <c r="P24" s="81"/>
      <c r="Q24" s="150"/>
      <c r="R24" s="81"/>
      <c r="S24" s="150"/>
      <c r="T24" s="78"/>
      <c r="U24" s="150"/>
      <c r="V24" s="80"/>
      <c r="W24" s="150"/>
      <c r="X24" s="78"/>
      <c r="Y24" s="150"/>
      <c r="Z24" s="81"/>
      <c r="AA24" s="150"/>
      <c r="AB24" s="78"/>
      <c r="AC24" s="150"/>
      <c r="AD24" s="80"/>
      <c r="AE24" s="150"/>
    </row>
    <row r="25" spans="1:31" ht="18" thickBot="1">
      <c r="A25" s="144"/>
      <c r="B25" s="138">
        <v>1649</v>
      </c>
      <c r="C25" s="139" t="s">
        <v>116</v>
      </c>
      <c r="D25" s="93"/>
      <c r="E25" s="95"/>
      <c r="F25" s="84">
        <v>0</v>
      </c>
      <c r="G25" s="151"/>
      <c r="H25" s="84"/>
      <c r="I25" s="151"/>
      <c r="J25" s="84"/>
      <c r="K25" s="151"/>
      <c r="L25" s="84"/>
      <c r="M25" s="151"/>
      <c r="N25" s="84"/>
      <c r="O25" s="151"/>
      <c r="P25" s="84"/>
      <c r="Q25" s="151"/>
      <c r="R25" s="84"/>
      <c r="S25" s="151"/>
      <c r="T25" s="84"/>
      <c r="U25" s="151"/>
      <c r="V25" s="84"/>
      <c r="W25" s="151"/>
      <c r="X25" s="84"/>
      <c r="Y25" s="151"/>
      <c r="Z25" s="84"/>
      <c r="AA25" s="151"/>
      <c r="AB25" s="84"/>
      <c r="AC25" s="151"/>
      <c r="AD25" s="84"/>
      <c r="AE25" s="151"/>
    </row>
    <row r="26" spans="1:31" ht="17.25">
      <c r="A26" s="143" t="s">
        <v>33</v>
      </c>
      <c r="B26" s="136">
        <v>10</v>
      </c>
      <c r="C26" s="137" t="s">
        <v>128</v>
      </c>
      <c r="D26" s="96"/>
      <c r="E26" s="94">
        <v>1</v>
      </c>
      <c r="F26" s="86">
        <v>13</v>
      </c>
      <c r="G26" s="150">
        <v>1</v>
      </c>
      <c r="H26" s="86"/>
      <c r="I26" s="150"/>
      <c r="J26" s="80"/>
      <c r="K26" s="150"/>
      <c r="L26" s="78"/>
      <c r="M26" s="150"/>
      <c r="N26" s="81"/>
      <c r="O26" s="150"/>
      <c r="P26" s="81"/>
      <c r="Q26" s="150"/>
      <c r="R26" s="80"/>
      <c r="S26" s="150"/>
      <c r="T26" s="80"/>
      <c r="U26" s="150"/>
      <c r="V26" s="81"/>
      <c r="W26" s="150"/>
      <c r="X26" s="78"/>
      <c r="Y26" s="150"/>
      <c r="Z26" s="78"/>
      <c r="AA26" s="150"/>
      <c r="AB26" s="80"/>
      <c r="AC26" s="150"/>
      <c r="AD26" s="81"/>
      <c r="AE26" s="150"/>
    </row>
    <row r="27" spans="1:31" ht="18" thickBot="1">
      <c r="A27" s="144"/>
      <c r="B27" s="138">
        <v>1582</v>
      </c>
      <c r="C27" s="139" t="s">
        <v>116</v>
      </c>
      <c r="D27" s="97"/>
      <c r="E27" s="95"/>
      <c r="F27" s="84">
        <v>0</v>
      </c>
      <c r="G27" s="151"/>
      <c r="H27" s="84"/>
      <c r="I27" s="151"/>
      <c r="J27" s="84"/>
      <c r="K27" s="151"/>
      <c r="L27" s="83"/>
      <c r="M27" s="151"/>
      <c r="N27" s="84"/>
      <c r="O27" s="151"/>
      <c r="P27" s="84"/>
      <c r="Q27" s="151"/>
      <c r="R27" s="84"/>
      <c r="S27" s="151"/>
      <c r="T27" s="84"/>
      <c r="U27" s="151"/>
      <c r="V27" s="84"/>
      <c r="W27" s="151"/>
      <c r="X27" s="84"/>
      <c r="Y27" s="151"/>
      <c r="Z27" s="84"/>
      <c r="AA27" s="151"/>
      <c r="AB27" s="84"/>
      <c r="AC27" s="151"/>
      <c r="AD27" s="84"/>
      <c r="AE27" s="151"/>
    </row>
    <row r="28" spans="1:31" ht="18" thickBot="1">
      <c r="A28" s="143" t="s">
        <v>34</v>
      </c>
      <c r="B28" s="136">
        <v>13</v>
      </c>
      <c r="C28" s="137" t="s">
        <v>131</v>
      </c>
      <c r="D28" s="96"/>
      <c r="E28" s="94">
        <v>0</v>
      </c>
      <c r="F28" s="87">
        <v>10</v>
      </c>
      <c r="G28" s="150">
        <v>1</v>
      </c>
      <c r="H28" s="80"/>
      <c r="I28" s="150"/>
      <c r="J28" s="78"/>
      <c r="K28" s="150"/>
      <c r="L28" s="78"/>
      <c r="M28" s="150"/>
      <c r="N28" s="78"/>
      <c r="O28" s="150"/>
      <c r="P28" s="81"/>
      <c r="Q28" s="150"/>
      <c r="R28" s="80"/>
      <c r="S28" s="150"/>
      <c r="T28" s="78"/>
      <c r="U28" s="150"/>
      <c r="V28" s="81"/>
      <c r="W28" s="150"/>
      <c r="X28" s="78"/>
      <c r="Y28" s="150"/>
      <c r="Z28" s="81"/>
      <c r="AA28" s="150"/>
      <c r="AB28" s="78"/>
      <c r="AC28" s="150"/>
      <c r="AD28" s="81"/>
      <c r="AE28" s="150"/>
    </row>
    <row r="29" spans="1:31" ht="18" thickBot="1">
      <c r="A29" s="144"/>
      <c r="B29" s="138">
        <v>1442</v>
      </c>
      <c r="C29" s="139" t="s">
        <v>132</v>
      </c>
      <c r="D29" s="97"/>
      <c r="E29" s="95"/>
      <c r="F29" s="83">
        <v>1</v>
      </c>
      <c r="G29" s="151"/>
      <c r="H29" s="84"/>
      <c r="I29" s="151"/>
      <c r="J29" s="84"/>
      <c r="K29" s="151"/>
      <c r="L29" s="84"/>
      <c r="M29" s="151"/>
      <c r="N29" s="84"/>
      <c r="O29" s="151"/>
      <c r="P29" s="84"/>
      <c r="Q29" s="151"/>
      <c r="R29" s="85"/>
      <c r="S29" s="151"/>
      <c r="T29" s="84"/>
      <c r="U29" s="151"/>
      <c r="V29" s="84"/>
      <c r="W29" s="151"/>
      <c r="X29" s="84"/>
      <c r="Y29" s="151"/>
      <c r="Z29" s="84"/>
      <c r="AA29" s="151"/>
      <c r="AB29" s="84"/>
      <c r="AC29" s="151"/>
      <c r="AD29" s="84"/>
      <c r="AE29" s="151"/>
    </row>
    <row r="30" spans="1:31" ht="17.25">
      <c r="A30" s="143" t="s">
        <v>35</v>
      </c>
      <c r="B30" s="136">
        <v>15</v>
      </c>
      <c r="C30" s="137" t="s">
        <v>135</v>
      </c>
      <c r="D30" s="96"/>
      <c r="E30" s="94">
        <v>0</v>
      </c>
      <c r="F30" s="87">
        <v>12</v>
      </c>
      <c r="G30" s="150">
        <v>1</v>
      </c>
      <c r="H30" s="81"/>
      <c r="I30" s="150"/>
      <c r="J30" s="81"/>
      <c r="K30" s="150"/>
      <c r="L30" s="80"/>
      <c r="M30" s="150"/>
      <c r="N30" s="80"/>
      <c r="O30" s="150"/>
      <c r="P30" s="81"/>
      <c r="Q30" s="150"/>
      <c r="R30" s="78"/>
      <c r="S30" s="150"/>
      <c r="T30" s="78"/>
      <c r="U30" s="150"/>
      <c r="V30" s="78"/>
      <c r="W30" s="150"/>
      <c r="X30" s="78"/>
      <c r="Y30" s="150"/>
      <c r="Z30" s="78"/>
      <c r="AA30" s="150"/>
      <c r="AB30" s="78"/>
      <c r="AC30" s="150"/>
      <c r="AD30" s="78"/>
      <c r="AE30" s="150"/>
    </row>
    <row r="31" spans="1:31" ht="18" thickBot="1">
      <c r="A31" s="144"/>
      <c r="B31" s="138"/>
      <c r="C31" s="139" t="s">
        <v>116</v>
      </c>
      <c r="D31" s="97"/>
      <c r="E31" s="95"/>
      <c r="F31" s="84">
        <v>1</v>
      </c>
      <c r="G31" s="151"/>
      <c r="H31" s="84"/>
      <c r="I31" s="151"/>
      <c r="J31" s="84"/>
      <c r="K31" s="151"/>
      <c r="L31" s="84"/>
      <c r="M31" s="151"/>
      <c r="N31" s="84"/>
      <c r="O31" s="151"/>
      <c r="P31" s="84"/>
      <c r="Q31" s="151"/>
      <c r="R31" s="84"/>
      <c r="S31" s="151"/>
      <c r="T31" s="84"/>
      <c r="U31" s="151"/>
      <c r="V31" s="84"/>
      <c r="W31" s="151"/>
      <c r="X31" s="84"/>
      <c r="Y31" s="151"/>
      <c r="Z31" s="84"/>
      <c r="AA31" s="151"/>
      <c r="AB31" s="84"/>
      <c r="AC31" s="151"/>
      <c r="AD31" s="84"/>
      <c r="AE31" s="151"/>
    </row>
    <row r="32" spans="1:31" ht="18" thickBot="1">
      <c r="A32" s="143" t="s">
        <v>36</v>
      </c>
      <c r="B32" s="136">
        <v>16</v>
      </c>
      <c r="C32" s="137" t="s">
        <v>136</v>
      </c>
      <c r="D32" s="96"/>
      <c r="E32" s="94">
        <v>0</v>
      </c>
      <c r="F32" s="145" t="s">
        <v>140</v>
      </c>
      <c r="G32" s="150">
        <v>0.5</v>
      </c>
      <c r="H32" s="80"/>
      <c r="I32" s="150"/>
      <c r="J32" s="80"/>
      <c r="K32" s="150"/>
      <c r="L32" s="81"/>
      <c r="M32" s="150"/>
      <c r="N32" s="78"/>
      <c r="O32" s="150"/>
      <c r="P32" s="78"/>
      <c r="Q32" s="150"/>
      <c r="R32" s="78"/>
      <c r="S32" s="150"/>
      <c r="T32" s="78"/>
      <c r="U32" s="150"/>
      <c r="V32" s="81"/>
      <c r="W32" s="150"/>
      <c r="X32" s="78"/>
      <c r="Y32" s="150"/>
      <c r="Z32" s="78"/>
      <c r="AA32" s="150"/>
      <c r="AB32" s="78"/>
      <c r="AC32" s="150"/>
      <c r="AD32" s="78"/>
      <c r="AE32" s="150"/>
    </row>
    <row r="33" spans="1:31" ht="18" thickBot="1">
      <c r="A33" s="144"/>
      <c r="B33" s="138"/>
      <c r="C33" s="139" t="s">
        <v>119</v>
      </c>
      <c r="D33" s="97"/>
      <c r="E33" s="95"/>
      <c r="F33" s="146">
        <v>0.5</v>
      </c>
      <c r="G33" s="151"/>
      <c r="H33" s="84"/>
      <c r="I33" s="151"/>
      <c r="J33" s="84"/>
      <c r="K33" s="151"/>
      <c r="L33" s="84"/>
      <c r="M33" s="151"/>
      <c r="N33" s="84"/>
      <c r="O33" s="151"/>
      <c r="P33" s="84"/>
      <c r="Q33" s="151"/>
      <c r="R33" s="84"/>
      <c r="S33" s="151"/>
      <c r="T33" s="84"/>
      <c r="U33" s="151"/>
      <c r="V33" s="85"/>
      <c r="W33" s="151"/>
      <c r="X33" s="84"/>
      <c r="Y33" s="151"/>
      <c r="Z33" s="84"/>
      <c r="AA33" s="151"/>
      <c r="AB33" s="84"/>
      <c r="AC33" s="151"/>
      <c r="AD33" s="84"/>
      <c r="AE33" s="151"/>
    </row>
    <row r="34" spans="1:31" ht="17.25">
      <c r="A34" s="143" t="s">
        <v>37</v>
      </c>
      <c r="B34" s="136">
        <v>12</v>
      </c>
      <c r="C34" s="137" t="s">
        <v>130</v>
      </c>
      <c r="D34" s="96"/>
      <c r="E34" s="94">
        <v>0</v>
      </c>
      <c r="F34" s="86">
        <v>15</v>
      </c>
      <c r="G34" s="150">
        <v>0</v>
      </c>
      <c r="H34" s="80"/>
      <c r="I34" s="150"/>
      <c r="J34" s="81"/>
      <c r="K34" s="150"/>
      <c r="L34" s="80"/>
      <c r="M34" s="150"/>
      <c r="N34" s="78"/>
      <c r="O34" s="150"/>
      <c r="P34" s="78"/>
      <c r="Q34" s="150"/>
      <c r="R34" s="78"/>
      <c r="S34" s="150"/>
      <c r="T34" s="78"/>
      <c r="U34" s="150"/>
      <c r="V34" s="81"/>
      <c r="W34" s="150"/>
      <c r="X34" s="78"/>
      <c r="Y34" s="150"/>
      <c r="Z34" s="78"/>
      <c r="AA34" s="150"/>
      <c r="AB34" s="78"/>
      <c r="AC34" s="150"/>
      <c r="AD34" s="78"/>
      <c r="AE34" s="150"/>
    </row>
    <row r="35" spans="1:31" ht="18" thickBot="1">
      <c r="A35" s="144"/>
      <c r="B35" s="138">
        <v>1555</v>
      </c>
      <c r="C35" s="139" t="s">
        <v>114</v>
      </c>
      <c r="D35" s="97"/>
      <c r="E35" s="95"/>
      <c r="F35" s="84">
        <v>0</v>
      </c>
      <c r="G35" s="151"/>
      <c r="H35" s="84"/>
      <c r="I35" s="151"/>
      <c r="J35" s="84"/>
      <c r="K35" s="151"/>
      <c r="L35" s="84"/>
      <c r="M35" s="151"/>
      <c r="N35" s="84"/>
      <c r="O35" s="151"/>
      <c r="P35" s="84"/>
      <c r="Q35" s="151"/>
      <c r="R35" s="84"/>
      <c r="S35" s="151"/>
      <c r="T35" s="84"/>
      <c r="U35" s="151"/>
      <c r="V35" s="84"/>
      <c r="W35" s="151"/>
      <c r="X35" s="84"/>
      <c r="Y35" s="151"/>
      <c r="Z35" s="84"/>
      <c r="AA35" s="151"/>
      <c r="AB35" s="84"/>
      <c r="AC35" s="151"/>
      <c r="AD35" s="84"/>
      <c r="AE35" s="151"/>
    </row>
    <row r="36" spans="1:31" ht="17.25">
      <c r="A36" s="143" t="s">
        <v>38</v>
      </c>
      <c r="B36" s="136">
        <v>14</v>
      </c>
      <c r="C36" s="137" t="s">
        <v>133</v>
      </c>
      <c r="D36" s="96"/>
      <c r="E36" s="94">
        <v>0</v>
      </c>
      <c r="F36" s="86">
        <v>11</v>
      </c>
      <c r="G36" s="150">
        <v>0</v>
      </c>
      <c r="H36" s="78"/>
      <c r="I36" s="150"/>
      <c r="J36" s="86"/>
      <c r="K36" s="150"/>
      <c r="L36" s="86"/>
      <c r="M36" s="150"/>
      <c r="N36" s="78"/>
      <c r="O36" s="150"/>
      <c r="P36" s="80"/>
      <c r="Q36" s="150"/>
      <c r="R36" s="78"/>
      <c r="S36" s="150"/>
      <c r="T36" s="78"/>
      <c r="U36" s="150"/>
      <c r="V36" s="80"/>
      <c r="W36" s="150"/>
      <c r="X36" s="78"/>
      <c r="Y36" s="150"/>
      <c r="Z36" s="81"/>
      <c r="AA36" s="150"/>
      <c r="AB36" s="78"/>
      <c r="AC36" s="150"/>
      <c r="AD36" s="78"/>
      <c r="AE36" s="150"/>
    </row>
    <row r="37" spans="1:31" ht="18" thickBot="1">
      <c r="A37" s="144"/>
      <c r="B37" s="138">
        <v>1400</v>
      </c>
      <c r="C37" s="139" t="s">
        <v>134</v>
      </c>
      <c r="D37" s="97"/>
      <c r="E37" s="95"/>
      <c r="F37" s="84">
        <v>0</v>
      </c>
      <c r="G37" s="151"/>
      <c r="H37" s="84"/>
      <c r="I37" s="151"/>
      <c r="J37" s="84"/>
      <c r="K37" s="151"/>
      <c r="L37" s="84"/>
      <c r="M37" s="151"/>
      <c r="N37" s="84"/>
      <c r="O37" s="151"/>
      <c r="P37" s="84"/>
      <c r="Q37" s="151"/>
      <c r="R37" s="84"/>
      <c r="S37" s="151"/>
      <c r="T37" s="84"/>
      <c r="U37" s="151"/>
      <c r="V37" s="84"/>
      <c r="W37" s="151"/>
      <c r="X37" s="84"/>
      <c r="Y37" s="151"/>
      <c r="Z37" s="84"/>
      <c r="AA37" s="151"/>
      <c r="AB37" s="84"/>
      <c r="AC37" s="151"/>
      <c r="AD37" s="84"/>
      <c r="AE37" s="151"/>
    </row>
    <row r="38" spans="1:31" ht="17.25">
      <c r="A38" s="143" t="s">
        <v>39</v>
      </c>
      <c r="B38" s="136"/>
      <c r="C38" s="137"/>
      <c r="D38" s="96"/>
      <c r="E38" s="94"/>
      <c r="F38" s="78"/>
      <c r="G38" s="150"/>
      <c r="H38" s="78"/>
      <c r="I38" s="150"/>
      <c r="J38" s="78"/>
      <c r="K38" s="150"/>
      <c r="L38" s="80"/>
      <c r="M38" s="150"/>
      <c r="N38" s="81"/>
      <c r="O38" s="150"/>
      <c r="P38" s="80"/>
      <c r="Q38" s="150"/>
      <c r="R38" s="78"/>
      <c r="S38" s="150"/>
      <c r="T38" s="81"/>
      <c r="U38" s="150"/>
      <c r="V38" s="80"/>
      <c r="W38" s="150"/>
      <c r="X38" s="80"/>
      <c r="Y38" s="150"/>
      <c r="Z38" s="81"/>
      <c r="AA38" s="150"/>
      <c r="AB38" s="80"/>
      <c r="AC38" s="150"/>
      <c r="AD38" s="81"/>
      <c r="AE38" s="150"/>
    </row>
    <row r="39" spans="1:31" ht="18" thickBot="1">
      <c r="A39" s="144"/>
      <c r="B39" s="138"/>
      <c r="C39" s="139"/>
      <c r="D39" s="97"/>
      <c r="E39" s="95"/>
      <c r="F39" s="84"/>
      <c r="G39" s="151"/>
      <c r="H39" s="84"/>
      <c r="I39" s="151"/>
      <c r="J39" s="84"/>
      <c r="K39" s="151"/>
      <c r="L39" s="84"/>
      <c r="M39" s="151"/>
      <c r="N39" s="84"/>
      <c r="O39" s="151"/>
      <c r="P39" s="84"/>
      <c r="Q39" s="151"/>
      <c r="R39" s="84"/>
      <c r="S39" s="151"/>
      <c r="T39" s="84"/>
      <c r="U39" s="151"/>
      <c r="V39" s="84"/>
      <c r="W39" s="151"/>
      <c r="X39" s="84"/>
      <c r="Y39" s="151"/>
      <c r="Z39" s="84"/>
      <c r="AA39" s="151"/>
      <c r="AB39" s="84"/>
      <c r="AC39" s="151"/>
      <c r="AD39" s="84"/>
      <c r="AE39" s="151"/>
    </row>
    <row r="40" spans="1:31" ht="17.25">
      <c r="A40" s="143" t="s">
        <v>40</v>
      </c>
      <c r="B40" s="136"/>
      <c r="C40" s="137"/>
      <c r="D40" s="96"/>
      <c r="E40" s="94"/>
      <c r="F40" s="87"/>
      <c r="G40" s="150"/>
      <c r="H40" s="80"/>
      <c r="I40" s="150"/>
      <c r="J40" s="78"/>
      <c r="K40" s="150"/>
      <c r="L40" s="81"/>
      <c r="M40" s="150"/>
      <c r="N40" s="81"/>
      <c r="O40" s="150"/>
      <c r="P40" s="80"/>
      <c r="Q40" s="150"/>
      <c r="R40" s="81"/>
      <c r="S40" s="150"/>
      <c r="T40" s="80"/>
      <c r="U40" s="150"/>
      <c r="V40" s="81"/>
      <c r="W40" s="150"/>
      <c r="X40" s="80"/>
      <c r="Y40" s="150"/>
      <c r="Z40" s="80"/>
      <c r="AA40" s="150"/>
      <c r="AB40" s="81"/>
      <c r="AC40" s="150"/>
      <c r="AD40" s="80"/>
      <c r="AE40" s="150"/>
    </row>
    <row r="41" spans="1:31" ht="18" thickBot="1">
      <c r="A41" s="144"/>
      <c r="B41" s="138"/>
      <c r="C41" s="139"/>
      <c r="D41" s="97"/>
      <c r="E41" s="95"/>
      <c r="F41" s="83"/>
      <c r="G41" s="151"/>
      <c r="H41" s="84"/>
      <c r="I41" s="151"/>
      <c r="J41" s="83"/>
      <c r="K41" s="151"/>
      <c r="L41" s="84"/>
      <c r="M41" s="151"/>
      <c r="N41" s="84"/>
      <c r="O41" s="151"/>
      <c r="P41" s="84"/>
      <c r="Q41" s="151"/>
      <c r="R41" s="84"/>
      <c r="S41" s="151"/>
      <c r="T41" s="84"/>
      <c r="U41" s="151"/>
      <c r="V41" s="84"/>
      <c r="W41" s="151"/>
      <c r="X41" s="84"/>
      <c r="Y41" s="151"/>
      <c r="Z41" s="84"/>
      <c r="AA41" s="151"/>
      <c r="AB41" s="84"/>
      <c r="AC41" s="151"/>
      <c r="AD41" s="84"/>
      <c r="AE41" s="151"/>
    </row>
    <row r="42" spans="1:31" ht="17.25">
      <c r="A42" s="143" t="s">
        <v>41</v>
      </c>
      <c r="B42" s="136"/>
      <c r="C42" s="137"/>
      <c r="D42" s="96"/>
      <c r="E42" s="94"/>
      <c r="F42" s="81"/>
      <c r="G42" s="150"/>
      <c r="H42" s="78"/>
      <c r="I42" s="150"/>
      <c r="J42" s="78"/>
      <c r="K42" s="150"/>
      <c r="L42" s="80"/>
      <c r="M42" s="150"/>
      <c r="N42" s="81"/>
      <c r="O42" s="150"/>
      <c r="P42" s="80"/>
      <c r="Q42" s="150"/>
      <c r="R42" s="78"/>
      <c r="S42" s="150"/>
      <c r="T42" s="78"/>
      <c r="U42" s="150"/>
      <c r="V42" s="81"/>
      <c r="W42" s="150"/>
      <c r="X42" s="80"/>
      <c r="Y42" s="150"/>
      <c r="Z42" s="80"/>
      <c r="AA42" s="150"/>
      <c r="AB42" s="81"/>
      <c r="AC42" s="150"/>
      <c r="AD42" s="78"/>
      <c r="AE42" s="150"/>
    </row>
    <row r="43" spans="1:31" ht="18" thickBot="1">
      <c r="A43" s="144"/>
      <c r="B43" s="138"/>
      <c r="C43" s="139"/>
      <c r="D43" s="97"/>
      <c r="E43" s="95"/>
      <c r="F43" s="84"/>
      <c r="G43" s="151"/>
      <c r="H43" s="84"/>
      <c r="I43" s="151"/>
      <c r="J43" s="84"/>
      <c r="K43" s="151"/>
      <c r="L43" s="84"/>
      <c r="M43" s="151"/>
      <c r="N43" s="84"/>
      <c r="O43" s="151"/>
      <c r="P43" s="84"/>
      <c r="Q43" s="151"/>
      <c r="R43" s="84"/>
      <c r="S43" s="151"/>
      <c r="T43" s="84"/>
      <c r="U43" s="151"/>
      <c r="V43" s="84"/>
      <c r="W43" s="151"/>
      <c r="X43" s="84"/>
      <c r="Y43" s="151"/>
      <c r="Z43" s="84"/>
      <c r="AA43" s="151"/>
      <c r="AB43" s="84"/>
      <c r="AC43" s="151"/>
      <c r="AD43" s="83"/>
      <c r="AE43" s="151"/>
    </row>
    <row r="44" spans="1:31" ht="17.25">
      <c r="A44" s="143" t="s">
        <v>42</v>
      </c>
      <c r="B44" s="136"/>
      <c r="C44" s="137"/>
      <c r="D44" s="96"/>
      <c r="E44" s="94"/>
      <c r="F44" s="86"/>
      <c r="G44" s="150"/>
      <c r="H44" s="87"/>
      <c r="I44" s="150"/>
      <c r="J44" s="80"/>
      <c r="K44" s="150"/>
      <c r="L44" s="78"/>
      <c r="M44" s="150"/>
      <c r="N44" s="78"/>
      <c r="O44" s="150"/>
      <c r="P44" s="78"/>
      <c r="Q44" s="150"/>
      <c r="R44" s="80"/>
      <c r="S44" s="150"/>
      <c r="T44" s="78"/>
      <c r="U44" s="150"/>
      <c r="V44" s="78"/>
      <c r="W44" s="150"/>
      <c r="X44" s="78"/>
      <c r="Y44" s="150"/>
      <c r="Z44" s="78"/>
      <c r="AA44" s="150"/>
      <c r="AB44" s="78"/>
      <c r="AC44" s="150"/>
      <c r="AD44" s="78"/>
      <c r="AE44" s="150"/>
    </row>
    <row r="45" spans="1:31" ht="18" thickBot="1">
      <c r="A45" s="144"/>
      <c r="B45" s="138"/>
      <c r="C45" s="139"/>
      <c r="D45" s="97"/>
      <c r="E45" s="95"/>
      <c r="F45" s="83"/>
      <c r="G45" s="151"/>
      <c r="H45" s="83"/>
      <c r="I45" s="151"/>
      <c r="J45" s="84"/>
      <c r="K45" s="151"/>
      <c r="L45" s="84"/>
      <c r="M45" s="151"/>
      <c r="N45" s="84"/>
      <c r="O45" s="151"/>
      <c r="P45" s="84"/>
      <c r="Q45" s="151"/>
      <c r="R45" s="84"/>
      <c r="S45" s="151"/>
      <c r="T45" s="84"/>
      <c r="U45" s="151"/>
      <c r="V45" s="84"/>
      <c r="W45" s="151"/>
      <c r="X45" s="84"/>
      <c r="Y45" s="151"/>
      <c r="Z45" s="84"/>
      <c r="AA45" s="151"/>
      <c r="AB45" s="84"/>
      <c r="AC45" s="151"/>
      <c r="AD45" s="84"/>
      <c r="AE45" s="151"/>
    </row>
    <row r="46" spans="1:31" ht="17.25">
      <c r="A46" s="143" t="s">
        <v>67</v>
      </c>
      <c r="B46" s="136"/>
      <c r="C46" s="137"/>
      <c r="D46" s="93"/>
      <c r="E46" s="94"/>
      <c r="F46" s="78"/>
      <c r="G46" s="150"/>
      <c r="H46" s="86"/>
      <c r="I46" s="150"/>
      <c r="J46" s="78"/>
      <c r="K46" s="150"/>
      <c r="L46" s="87"/>
      <c r="M46" s="150"/>
      <c r="N46" s="78"/>
      <c r="O46" s="150"/>
      <c r="P46" s="78"/>
      <c r="Q46" s="150"/>
      <c r="R46" s="78"/>
      <c r="S46" s="150"/>
      <c r="T46" s="78"/>
      <c r="U46" s="150"/>
      <c r="V46" s="78"/>
      <c r="W46" s="150"/>
      <c r="X46" s="78"/>
      <c r="Y46" s="150"/>
      <c r="Z46" s="78"/>
      <c r="AA46" s="150"/>
      <c r="AB46" s="78"/>
      <c r="AC46" s="150"/>
      <c r="AD46" s="78"/>
      <c r="AE46" s="150"/>
    </row>
    <row r="47" spans="1:31" ht="18" thickBot="1">
      <c r="A47" s="144"/>
      <c r="B47" s="138"/>
      <c r="C47" s="139"/>
      <c r="D47" s="93"/>
      <c r="E47" s="95"/>
      <c r="F47" s="84"/>
      <c r="G47" s="151"/>
      <c r="H47" s="83"/>
      <c r="I47" s="151"/>
      <c r="J47" s="84"/>
      <c r="K47" s="151"/>
      <c r="L47" s="83"/>
      <c r="M47" s="151"/>
      <c r="N47" s="84"/>
      <c r="O47" s="151"/>
      <c r="P47" s="84"/>
      <c r="Q47" s="151"/>
      <c r="R47" s="84"/>
      <c r="S47" s="151"/>
      <c r="T47" s="84"/>
      <c r="U47" s="151"/>
      <c r="V47" s="84"/>
      <c r="W47" s="151"/>
      <c r="X47" s="84"/>
      <c r="Y47" s="151"/>
      <c r="Z47" s="84"/>
      <c r="AA47" s="151"/>
      <c r="AB47" s="84"/>
      <c r="AC47" s="151"/>
      <c r="AD47" s="84"/>
      <c r="AE47" s="151"/>
    </row>
    <row r="48" spans="2:31" ht="17.25">
      <c r="B48" s="100"/>
      <c r="C48" s="82"/>
      <c r="F48" s="101"/>
      <c r="G48" s="102"/>
      <c r="H48" s="101"/>
      <c r="I48" s="102"/>
      <c r="J48" s="101"/>
      <c r="K48" s="102"/>
      <c r="L48" s="91"/>
      <c r="M48" s="92"/>
      <c r="N48" s="91"/>
      <c r="O48" s="92"/>
      <c r="P48" s="91"/>
      <c r="Q48" s="92"/>
      <c r="R48" s="91"/>
      <c r="S48" s="92"/>
      <c r="T48" s="91"/>
      <c r="U48" s="92"/>
      <c r="V48" s="91"/>
      <c r="W48" s="92"/>
      <c r="X48" s="91"/>
      <c r="Y48" s="92"/>
      <c r="Z48" s="91"/>
      <c r="AA48" s="92"/>
      <c r="AB48" s="91"/>
      <c r="AC48" s="92"/>
      <c r="AD48" s="91"/>
      <c r="AE48" s="92"/>
    </row>
    <row r="49" spans="2:13" ht="17.25">
      <c r="B49" s="103" t="s">
        <v>19</v>
      </c>
      <c r="F49" s="104"/>
      <c r="G49" s="105"/>
      <c r="H49" s="106"/>
      <c r="I49" s="106"/>
      <c r="J49" s="106"/>
      <c r="K49" s="106"/>
      <c r="L49" s="106"/>
      <c r="M49" s="106"/>
    </row>
    <row r="50" spans="2:13" ht="17.25">
      <c r="B50" s="107">
        <f>'Podle ELO'!A52</f>
        <v>1835.1</v>
      </c>
      <c r="F50" s="104"/>
      <c r="G50" s="105"/>
      <c r="H50" s="106"/>
      <c r="I50" s="106"/>
      <c r="J50" s="106"/>
      <c r="K50" s="106"/>
      <c r="L50" s="106"/>
      <c r="M50" s="106"/>
    </row>
    <row r="51" spans="2:13" ht="17.25">
      <c r="B51" s="108"/>
      <c r="F51" s="104"/>
      <c r="G51" s="105"/>
      <c r="H51" s="106"/>
      <c r="I51" s="106"/>
      <c r="J51" s="106"/>
      <c r="K51" s="106"/>
      <c r="L51" s="106"/>
      <c r="M51" s="106"/>
    </row>
    <row r="52" spans="2:30" ht="17.25">
      <c r="B52" s="103" t="s">
        <v>21</v>
      </c>
      <c r="C52" s="63"/>
      <c r="F52" s="106">
        <f>'Podle ELO'!E54</f>
        <v>7</v>
      </c>
      <c r="G52" s="106"/>
      <c r="H52" s="106">
        <f>'Podle ELO'!G54</f>
        <v>0</v>
      </c>
      <c r="I52" s="106"/>
      <c r="J52" s="106">
        <f>'Podle ELO'!I54</f>
        <v>0</v>
      </c>
      <c r="K52" s="106"/>
      <c r="L52" s="106">
        <f>'Podle ELO'!K54</f>
        <v>0</v>
      </c>
      <c r="M52" s="106"/>
      <c r="N52" s="106">
        <f>'Podle ELO'!M54</f>
        <v>0</v>
      </c>
      <c r="O52" s="106"/>
      <c r="P52" s="106">
        <f>'Podle ELO'!O54</f>
        <v>0</v>
      </c>
      <c r="R52" s="106">
        <f>'Podle ELO'!Q54</f>
        <v>0</v>
      </c>
      <c r="S52" s="106"/>
      <c r="T52" s="106">
        <f>'Podle ELO'!S54</f>
        <v>0</v>
      </c>
      <c r="U52" s="106"/>
      <c r="V52" s="106">
        <f>'Podle ELO'!U54</f>
        <v>0</v>
      </c>
      <c r="W52" s="106"/>
      <c r="X52" s="106">
        <f>'Podle ELO'!W54</f>
        <v>0</v>
      </c>
      <c r="Y52" s="106"/>
      <c r="Z52" s="106">
        <f>'Podle ELO'!Y54</f>
        <v>0</v>
      </c>
      <c r="AA52" s="106"/>
      <c r="AB52" s="106">
        <f>'Podle ELO'!AA54</f>
        <v>0</v>
      </c>
      <c r="AC52" s="106"/>
      <c r="AD52" s="106">
        <f>'Podle ELO'!AC54</f>
        <v>0</v>
      </c>
    </row>
    <row r="53" spans="1:30" s="115" customFormat="1" ht="17.25">
      <c r="A53" s="123"/>
      <c r="B53" s="109" t="s">
        <v>75</v>
      </c>
      <c r="C53" s="110"/>
      <c r="D53" s="111"/>
      <c r="E53" s="112"/>
      <c r="F53" s="113">
        <f>'Podle ELO'!E55</f>
        <v>0</v>
      </c>
      <c r="G53" s="113"/>
      <c r="H53" s="113">
        <f>'Podle ELO'!G55</f>
        <v>0</v>
      </c>
      <c r="I53" s="113"/>
      <c r="J53" s="113">
        <f>'Podle ELO'!I55</f>
        <v>0</v>
      </c>
      <c r="K53" s="113"/>
      <c r="L53" s="113">
        <f>'Podle ELO'!K55</f>
        <v>0</v>
      </c>
      <c r="M53" s="113"/>
      <c r="N53" s="113">
        <f>'Podle ELO'!M55</f>
        <v>0</v>
      </c>
      <c r="O53" s="113"/>
      <c r="P53" s="113">
        <f>'Podle ELO'!O55</f>
        <v>0</v>
      </c>
      <c r="R53" s="113">
        <f>'Podle ELO'!Q55</f>
        <v>0</v>
      </c>
      <c r="S53" s="113"/>
      <c r="T53" s="113">
        <f>'Podle ELO'!S55</f>
        <v>0</v>
      </c>
      <c r="U53" s="113"/>
      <c r="V53" s="113">
        <f>'Podle ELO'!U55</f>
        <v>0</v>
      </c>
      <c r="W53" s="113"/>
      <c r="X53" s="113">
        <f>'Podle ELO'!W55</f>
        <v>0</v>
      </c>
      <c r="Y53" s="113"/>
      <c r="Z53" s="113">
        <f>'Podle ELO'!Y55</f>
        <v>0</v>
      </c>
      <c r="AA53" s="113"/>
      <c r="AB53" s="113">
        <f>'Podle ELO'!AA55</f>
        <v>0</v>
      </c>
      <c r="AC53" s="113"/>
      <c r="AD53" s="113">
        <f>'Podle ELO'!AC55</f>
        <v>0</v>
      </c>
    </row>
    <row r="54" spans="1:30" s="67" customFormat="1" ht="17.25">
      <c r="A54" s="124"/>
      <c r="B54" s="116" t="s">
        <v>22</v>
      </c>
      <c r="C54" s="117"/>
      <c r="D54" s="77"/>
      <c r="E54" s="118"/>
      <c r="F54" s="119">
        <f>'Podle ELO'!E56</f>
        <v>7</v>
      </c>
      <c r="G54" s="119"/>
      <c r="H54" s="119">
        <f>'Podle ELO'!G56</f>
        <v>7</v>
      </c>
      <c r="I54" s="119"/>
      <c r="J54" s="119">
        <f>'Podle ELO'!I56</f>
        <v>7</v>
      </c>
      <c r="K54" s="119"/>
      <c r="L54" s="119">
        <f>'Podle ELO'!K56</f>
        <v>7</v>
      </c>
      <c r="M54" s="119"/>
      <c r="N54" s="119">
        <f>'Podle ELO'!M56</f>
        <v>7</v>
      </c>
      <c r="O54" s="119"/>
      <c r="P54" s="119">
        <f>'Podle ELO'!O56</f>
        <v>7</v>
      </c>
      <c r="R54" s="119">
        <f>'Podle ELO'!Q56</f>
        <v>7</v>
      </c>
      <c r="S54" s="119"/>
      <c r="T54" s="119">
        <f>'Podle ELO'!S56</f>
        <v>7</v>
      </c>
      <c r="U54" s="119"/>
      <c r="V54" s="119">
        <f>'Podle ELO'!U56</f>
        <v>7</v>
      </c>
      <c r="W54" s="119"/>
      <c r="X54" s="119">
        <f>'Podle ELO'!W56</f>
        <v>7</v>
      </c>
      <c r="Y54" s="119"/>
      <c r="Z54" s="119">
        <f>'Podle ELO'!Y56</f>
        <v>7</v>
      </c>
      <c r="AA54" s="119"/>
      <c r="AB54" s="119">
        <f>'Podle ELO'!AA56</f>
        <v>7</v>
      </c>
      <c r="AC54" s="119"/>
      <c r="AD54" s="119">
        <f>'Podle ELO'!AC56</f>
        <v>7</v>
      </c>
    </row>
    <row r="55" spans="6:13" ht="17.25">
      <c r="F55" s="106"/>
      <c r="G55" s="106"/>
      <c r="H55" s="106"/>
      <c r="I55" s="106"/>
      <c r="J55" s="106"/>
      <c r="K55" s="106"/>
      <c r="L55" s="106"/>
      <c r="M55" s="106"/>
    </row>
    <row r="56" spans="6:13" ht="17.25">
      <c r="F56" s="106"/>
      <c r="G56" s="106"/>
      <c r="H56" s="106"/>
      <c r="I56" s="106"/>
      <c r="J56" s="106"/>
      <c r="K56" s="106"/>
      <c r="L56" s="106"/>
      <c r="M56" s="106"/>
    </row>
    <row r="57" spans="6:13" ht="17.25">
      <c r="F57" s="106"/>
      <c r="G57" s="106"/>
      <c r="H57" s="106"/>
      <c r="I57" s="106"/>
      <c r="J57" s="106"/>
      <c r="K57" s="106"/>
      <c r="L57" s="106"/>
      <c r="M57" s="106"/>
    </row>
    <row r="58" spans="6:13" ht="17.25">
      <c r="F58" s="106"/>
      <c r="G58" s="106"/>
      <c r="H58" s="106"/>
      <c r="I58" s="106"/>
      <c r="J58" s="106"/>
      <c r="K58" s="106"/>
      <c r="L58" s="106"/>
      <c r="M58" s="106"/>
    </row>
  </sheetData>
  <sheetProtection/>
  <mergeCells count="299">
    <mergeCell ref="I42:I43"/>
    <mergeCell ref="G40:G41"/>
    <mergeCell ref="I40:I41"/>
    <mergeCell ref="K40:K41"/>
    <mergeCell ref="K42:K43"/>
    <mergeCell ref="G46:G47"/>
    <mergeCell ref="I46:I47"/>
    <mergeCell ref="K46:K47"/>
    <mergeCell ref="K44:K45"/>
    <mergeCell ref="M46:M47"/>
    <mergeCell ref="O46:O47"/>
    <mergeCell ref="G34:G35"/>
    <mergeCell ref="I34:I35"/>
    <mergeCell ref="K34:K35"/>
    <mergeCell ref="M34:M35"/>
    <mergeCell ref="O34:O35"/>
    <mergeCell ref="G42:G43"/>
    <mergeCell ref="G44:G45"/>
    <mergeCell ref="I44:I45"/>
    <mergeCell ref="I36:I37"/>
    <mergeCell ref="M30:M31"/>
    <mergeCell ref="O30:O31"/>
    <mergeCell ref="G26:G27"/>
    <mergeCell ref="I26:I27"/>
    <mergeCell ref="K26:K27"/>
    <mergeCell ref="G30:G31"/>
    <mergeCell ref="I30:I31"/>
    <mergeCell ref="K30:K31"/>
    <mergeCell ref="M32:M33"/>
    <mergeCell ref="G38:G39"/>
    <mergeCell ref="I38:I39"/>
    <mergeCell ref="M26:M27"/>
    <mergeCell ref="K38:K39"/>
    <mergeCell ref="M38:M39"/>
    <mergeCell ref="K24:K25"/>
    <mergeCell ref="G36:G37"/>
    <mergeCell ref="G28:G29"/>
    <mergeCell ref="M28:M29"/>
    <mergeCell ref="G32:G33"/>
    <mergeCell ref="O32:O33"/>
    <mergeCell ref="K36:K37"/>
    <mergeCell ref="Q36:Q37"/>
    <mergeCell ref="U34:U35"/>
    <mergeCell ref="I22:I23"/>
    <mergeCell ref="K22:K23"/>
    <mergeCell ref="M22:M23"/>
    <mergeCell ref="O26:O27"/>
    <mergeCell ref="O28:O29"/>
    <mergeCell ref="M36:M37"/>
    <mergeCell ref="S38:S39"/>
    <mergeCell ref="O22:O23"/>
    <mergeCell ref="G24:G25"/>
    <mergeCell ref="I24:I25"/>
    <mergeCell ref="M24:M25"/>
    <mergeCell ref="O24:O25"/>
    <mergeCell ref="K28:K29"/>
    <mergeCell ref="G22:G23"/>
    <mergeCell ref="I32:I33"/>
    <mergeCell ref="K32:K33"/>
    <mergeCell ref="O38:O39"/>
    <mergeCell ref="O44:O45"/>
    <mergeCell ref="M40:M41"/>
    <mergeCell ref="O40:O41"/>
    <mergeCell ref="M42:M43"/>
    <mergeCell ref="O42:O43"/>
    <mergeCell ref="M44:M45"/>
    <mergeCell ref="Q46:Q47"/>
    <mergeCell ref="S46:S47"/>
    <mergeCell ref="S44:S45"/>
    <mergeCell ref="Q44:Q45"/>
    <mergeCell ref="AE42:AE43"/>
    <mergeCell ref="Y42:Y43"/>
    <mergeCell ref="AC44:AC45"/>
    <mergeCell ref="W44:W45"/>
    <mergeCell ref="Q42:Q43"/>
    <mergeCell ref="S42:S43"/>
    <mergeCell ref="U46:U47"/>
    <mergeCell ref="Y40:Y41"/>
    <mergeCell ref="AA40:AA41"/>
    <mergeCell ref="Y44:Y45"/>
    <mergeCell ref="Y46:Y47"/>
    <mergeCell ref="U44:U45"/>
    <mergeCell ref="U42:U43"/>
    <mergeCell ref="AA42:AA43"/>
    <mergeCell ref="AE40:AE41"/>
    <mergeCell ref="AE46:AE47"/>
    <mergeCell ref="AC46:AC47"/>
    <mergeCell ref="W46:W47"/>
    <mergeCell ref="AE44:AE45"/>
    <mergeCell ref="AA46:AA47"/>
    <mergeCell ref="AC42:AC43"/>
    <mergeCell ref="W42:W43"/>
    <mergeCell ref="AA44:AA45"/>
    <mergeCell ref="Q38:Q39"/>
    <mergeCell ref="Y38:Y39"/>
    <mergeCell ref="AA38:AA39"/>
    <mergeCell ref="AC38:AC39"/>
    <mergeCell ref="W30:W31"/>
    <mergeCell ref="AC40:AC41"/>
    <mergeCell ref="W40:W41"/>
    <mergeCell ref="U38:U39"/>
    <mergeCell ref="W38:W39"/>
    <mergeCell ref="S40:S41"/>
    <mergeCell ref="Y28:Y29"/>
    <mergeCell ref="AA24:AA25"/>
    <mergeCell ref="AC24:AC25"/>
    <mergeCell ref="AE38:AE39"/>
    <mergeCell ref="AA36:AA37"/>
    <mergeCell ref="W34:W35"/>
    <mergeCell ref="W36:W37"/>
    <mergeCell ref="W26:W27"/>
    <mergeCell ref="W32:W33"/>
    <mergeCell ref="AA30:AA31"/>
    <mergeCell ref="Y26:Y27"/>
    <mergeCell ref="AA26:AA27"/>
    <mergeCell ref="AC26:AC27"/>
    <mergeCell ref="Y20:Y21"/>
    <mergeCell ref="AA20:AA21"/>
    <mergeCell ref="AA22:AA23"/>
    <mergeCell ref="M12:M13"/>
    <mergeCell ref="M14:M15"/>
    <mergeCell ref="Q14:Q15"/>
    <mergeCell ref="Y18:Y19"/>
    <mergeCell ref="AA18:AA19"/>
    <mergeCell ref="AC18:AC19"/>
    <mergeCell ref="K10:K11"/>
    <mergeCell ref="M10:M11"/>
    <mergeCell ref="O10:O11"/>
    <mergeCell ref="Q10:Q11"/>
    <mergeCell ref="U22:U23"/>
    <mergeCell ref="M16:M17"/>
    <mergeCell ref="M18:M19"/>
    <mergeCell ref="K12:K13"/>
    <mergeCell ref="K14:K15"/>
    <mergeCell ref="O12:O13"/>
    <mergeCell ref="AC14:AC15"/>
    <mergeCell ref="W16:W17"/>
    <mergeCell ref="W12:W13"/>
    <mergeCell ref="AC10:AC11"/>
    <mergeCell ref="AA12:AA13"/>
    <mergeCell ref="AC12:AC13"/>
    <mergeCell ref="AA10:AA11"/>
    <mergeCell ref="AA14:AA15"/>
    <mergeCell ref="AA16:AA17"/>
    <mergeCell ref="Y12:Y13"/>
    <mergeCell ref="O36:O37"/>
    <mergeCell ref="S36:S37"/>
    <mergeCell ref="AE16:AE17"/>
    <mergeCell ref="AC22:AC23"/>
    <mergeCell ref="Y24:Y25"/>
    <mergeCell ref="U16:U17"/>
    <mergeCell ref="Y16:Y17"/>
    <mergeCell ref="U36:U37"/>
    <mergeCell ref="AC16:AC17"/>
    <mergeCell ref="AE18:AE19"/>
    <mergeCell ref="Q40:Q41"/>
    <mergeCell ref="U40:U41"/>
    <mergeCell ref="S30:S31"/>
    <mergeCell ref="U30:U31"/>
    <mergeCell ref="S28:S29"/>
    <mergeCell ref="Q26:Q27"/>
    <mergeCell ref="U28:U29"/>
    <mergeCell ref="Q32:Q33"/>
    <mergeCell ref="Q28:Q29"/>
    <mergeCell ref="Q30:Q31"/>
    <mergeCell ref="K20:K21"/>
    <mergeCell ref="Q34:Q35"/>
    <mergeCell ref="S34:S35"/>
    <mergeCell ref="Q22:Q23"/>
    <mergeCell ref="I10:I11"/>
    <mergeCell ref="I18:I19"/>
    <mergeCell ref="K18:K19"/>
    <mergeCell ref="K16:K17"/>
    <mergeCell ref="S16:S17"/>
    <mergeCell ref="I28:I29"/>
    <mergeCell ref="G14:G15"/>
    <mergeCell ref="G18:G19"/>
    <mergeCell ref="G20:G21"/>
    <mergeCell ref="I14:I15"/>
    <mergeCell ref="G16:G17"/>
    <mergeCell ref="I16:I17"/>
    <mergeCell ref="I20:I21"/>
    <mergeCell ref="F4:G4"/>
    <mergeCell ref="F5:G5"/>
    <mergeCell ref="G6:G7"/>
    <mergeCell ref="G8:G9"/>
    <mergeCell ref="G12:G13"/>
    <mergeCell ref="H4:I4"/>
    <mergeCell ref="H5:I5"/>
    <mergeCell ref="I6:I7"/>
    <mergeCell ref="I12:I13"/>
    <mergeCell ref="G10:G11"/>
    <mergeCell ref="K6:K7"/>
    <mergeCell ref="J4:K4"/>
    <mergeCell ref="J5:K5"/>
    <mergeCell ref="I8:I9"/>
    <mergeCell ref="K8:K9"/>
    <mergeCell ref="L4:M4"/>
    <mergeCell ref="L5:M5"/>
    <mergeCell ref="M6:M7"/>
    <mergeCell ref="M8:M9"/>
    <mergeCell ref="M20:M21"/>
    <mergeCell ref="R4:S4"/>
    <mergeCell ref="T4:U4"/>
    <mergeCell ref="N5:O5"/>
    <mergeCell ref="P5:Q5"/>
    <mergeCell ref="R5:S5"/>
    <mergeCell ref="T5:U5"/>
    <mergeCell ref="N4:O4"/>
    <mergeCell ref="O8:O9"/>
    <mergeCell ref="Q8:Q9"/>
    <mergeCell ref="O20:O21"/>
    <mergeCell ref="Q20:Q21"/>
    <mergeCell ref="S20:S21"/>
    <mergeCell ref="U20:U21"/>
    <mergeCell ref="S12:S13"/>
    <mergeCell ref="S8:S9"/>
    <mergeCell ref="U8:U9"/>
    <mergeCell ref="S10:S11"/>
    <mergeCell ref="U10:U11"/>
    <mergeCell ref="Q12:Q13"/>
    <mergeCell ref="W18:W19"/>
    <mergeCell ref="P4:Q4"/>
    <mergeCell ref="S14:S15"/>
    <mergeCell ref="U14:U15"/>
    <mergeCell ref="S6:S7"/>
    <mergeCell ref="U6:U7"/>
    <mergeCell ref="Q16:Q17"/>
    <mergeCell ref="Y10:Y11"/>
    <mergeCell ref="O14:O15"/>
    <mergeCell ref="Z4:AA4"/>
    <mergeCell ref="AA6:AA7"/>
    <mergeCell ref="W14:W15"/>
    <mergeCell ref="Y14:Y15"/>
    <mergeCell ref="U12:U13"/>
    <mergeCell ref="O18:O19"/>
    <mergeCell ref="Q18:Q19"/>
    <mergeCell ref="S18:S19"/>
    <mergeCell ref="U18:U19"/>
    <mergeCell ref="Q6:Q7"/>
    <mergeCell ref="O6:O7"/>
    <mergeCell ref="O16:O17"/>
    <mergeCell ref="AC8:AC9"/>
    <mergeCell ref="W6:W7"/>
    <mergeCell ref="Y6:Y7"/>
    <mergeCell ref="AB4:AC4"/>
    <mergeCell ref="V5:W5"/>
    <mergeCell ref="X5:Y5"/>
    <mergeCell ref="Z5:AA5"/>
    <mergeCell ref="AB5:AC5"/>
    <mergeCell ref="V4:W4"/>
    <mergeCell ref="X4:Y4"/>
    <mergeCell ref="W10:W11"/>
    <mergeCell ref="AD4:AE4"/>
    <mergeCell ref="AD5:AE5"/>
    <mergeCell ref="AE6:AE7"/>
    <mergeCell ref="AE8:AE9"/>
    <mergeCell ref="AE12:AE13"/>
    <mergeCell ref="AC6:AC7"/>
    <mergeCell ref="W8:W9"/>
    <mergeCell ref="Y8:Y9"/>
    <mergeCell ref="AA8:AA9"/>
    <mergeCell ref="AE14:AE15"/>
    <mergeCell ref="AE10:AE11"/>
    <mergeCell ref="S26:S27"/>
    <mergeCell ref="U26:U27"/>
    <mergeCell ref="S32:S33"/>
    <mergeCell ref="U32:U33"/>
    <mergeCell ref="AE28:AE29"/>
    <mergeCell ref="W28:W29"/>
    <mergeCell ref="AE26:AE27"/>
    <mergeCell ref="Y30:Y31"/>
    <mergeCell ref="AC30:AC31"/>
    <mergeCell ref="AE20:AE21"/>
    <mergeCell ref="AE22:AE23"/>
    <mergeCell ref="AE24:AE25"/>
    <mergeCell ref="W22:W23"/>
    <mergeCell ref="S24:S25"/>
    <mergeCell ref="U24:U25"/>
    <mergeCell ref="AC20:AC21"/>
    <mergeCell ref="W20:W21"/>
    <mergeCell ref="Y22:Y23"/>
    <mergeCell ref="Q24:Q25"/>
    <mergeCell ref="S22:S23"/>
    <mergeCell ref="AE36:AE37"/>
    <mergeCell ref="AE30:AE31"/>
    <mergeCell ref="Y36:Y37"/>
    <mergeCell ref="AC36:AC37"/>
    <mergeCell ref="AC32:AC33"/>
    <mergeCell ref="AA28:AA29"/>
    <mergeCell ref="AC28:AC29"/>
    <mergeCell ref="W24:W25"/>
    <mergeCell ref="AC34:AC35"/>
    <mergeCell ref="AE34:AE35"/>
    <mergeCell ref="AA32:AA33"/>
    <mergeCell ref="Y32:Y33"/>
    <mergeCell ref="Y34:Y35"/>
    <mergeCell ref="AA34:AA35"/>
    <mergeCell ref="AE32:AE3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61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40" sqref="A40:F41"/>
    </sheetView>
  </sheetViews>
  <sheetFormatPr defaultColWidth="8.7109375" defaultRowHeight="15"/>
  <cols>
    <col min="1" max="1" width="7.421875" style="66" bestFit="1" customWidth="1"/>
    <col min="2" max="2" width="17.421875" style="63" customWidth="1"/>
    <col min="3" max="3" width="1.57421875" style="64" customWidth="1"/>
    <col min="4" max="4" width="5.7109375" style="65" customWidth="1"/>
    <col min="5" max="6" width="4.421875" style="66" bestFit="1" customWidth="1"/>
    <col min="7" max="30" width="4.00390625" style="66" customWidth="1"/>
    <col min="31" max="16384" width="8.7109375" style="66" customWidth="1"/>
  </cols>
  <sheetData>
    <row r="1" spans="1:15" ht="17.25">
      <c r="A1" s="62" t="s">
        <v>0</v>
      </c>
      <c r="O1" s="67" t="s">
        <v>98</v>
      </c>
    </row>
    <row r="3" ht="18" thickBot="1"/>
    <row r="4" spans="1:30" s="72" customFormat="1" ht="17.25">
      <c r="A4" s="68" t="s">
        <v>2</v>
      </c>
      <c r="B4" s="69" t="s">
        <v>4</v>
      </c>
      <c r="C4" s="70"/>
      <c r="D4" s="71" t="s">
        <v>18</v>
      </c>
      <c r="E4" s="156" t="s">
        <v>5</v>
      </c>
      <c r="F4" s="153"/>
      <c r="G4" s="152" t="s">
        <v>6</v>
      </c>
      <c r="H4" s="153"/>
      <c r="I4" s="152" t="s">
        <v>7</v>
      </c>
      <c r="J4" s="153"/>
      <c r="K4" s="152" t="s">
        <v>8</v>
      </c>
      <c r="L4" s="153"/>
      <c r="M4" s="152" t="s">
        <v>9</v>
      </c>
      <c r="N4" s="153"/>
      <c r="O4" s="152" t="s">
        <v>10</v>
      </c>
      <c r="P4" s="153"/>
      <c r="Q4" s="152" t="s">
        <v>11</v>
      </c>
      <c r="R4" s="153"/>
      <c r="S4" s="152" t="s">
        <v>12</v>
      </c>
      <c r="T4" s="153"/>
      <c r="U4" s="152" t="s">
        <v>13</v>
      </c>
      <c r="V4" s="153"/>
      <c r="W4" s="152" t="s">
        <v>14</v>
      </c>
      <c r="X4" s="153"/>
      <c r="Y4" s="152" t="s">
        <v>15</v>
      </c>
      <c r="Z4" s="153"/>
      <c r="AA4" s="152" t="s">
        <v>16</v>
      </c>
      <c r="AB4" s="153"/>
      <c r="AC4" s="152" t="s">
        <v>17</v>
      </c>
      <c r="AD4" s="153"/>
    </row>
    <row r="5" spans="1:30" s="72" customFormat="1" ht="18" thickBot="1">
      <c r="A5" s="73" t="s">
        <v>3</v>
      </c>
      <c r="B5" s="74" t="s">
        <v>1</v>
      </c>
      <c r="C5" s="75"/>
      <c r="D5" s="76" t="s">
        <v>86</v>
      </c>
      <c r="E5" s="157" t="s">
        <v>142</v>
      </c>
      <c r="F5" s="155"/>
      <c r="G5" s="154" t="s">
        <v>99</v>
      </c>
      <c r="H5" s="155"/>
      <c r="I5" s="154" t="s">
        <v>100</v>
      </c>
      <c r="J5" s="155"/>
      <c r="K5" s="154" t="s">
        <v>110</v>
      </c>
      <c r="L5" s="155"/>
      <c r="M5" s="154" t="s">
        <v>101</v>
      </c>
      <c r="N5" s="155"/>
      <c r="O5" s="154" t="s">
        <v>102</v>
      </c>
      <c r="P5" s="155"/>
      <c r="Q5" s="154" t="s">
        <v>103</v>
      </c>
      <c r="R5" s="155"/>
      <c r="S5" s="154" t="s">
        <v>104</v>
      </c>
      <c r="T5" s="155"/>
      <c r="U5" s="154" t="s">
        <v>105</v>
      </c>
      <c r="V5" s="155"/>
      <c r="W5" s="154" t="s">
        <v>106</v>
      </c>
      <c r="X5" s="155"/>
      <c r="Y5" s="154" t="s">
        <v>107</v>
      </c>
      <c r="Z5" s="155"/>
      <c r="AA5" s="154" t="s">
        <v>108</v>
      </c>
      <c r="AB5" s="155"/>
      <c r="AC5" s="154" t="s">
        <v>109</v>
      </c>
      <c r="AD5" s="155"/>
    </row>
    <row r="6" spans="1:30" ht="17.25">
      <c r="A6" s="136">
        <v>1</v>
      </c>
      <c r="B6" s="137" t="s">
        <v>111</v>
      </c>
      <c r="C6" s="96"/>
      <c r="D6" s="94">
        <v>2</v>
      </c>
      <c r="E6" s="86">
        <v>4</v>
      </c>
      <c r="F6" s="162">
        <v>2</v>
      </c>
      <c r="G6" s="78"/>
      <c r="H6" s="150"/>
      <c r="I6" s="78"/>
      <c r="J6" s="150"/>
      <c r="K6" s="78"/>
      <c r="L6" s="150"/>
      <c r="M6" s="78"/>
      <c r="N6" s="150"/>
      <c r="O6" s="78"/>
      <c r="P6" s="150"/>
      <c r="Q6" s="79"/>
      <c r="R6" s="150"/>
      <c r="S6" s="79"/>
      <c r="T6" s="150"/>
      <c r="U6" s="80"/>
      <c r="V6" s="150"/>
      <c r="W6" s="80"/>
      <c r="X6" s="150"/>
      <c r="Y6" s="81"/>
      <c r="Z6" s="150"/>
      <c r="AA6" s="79"/>
      <c r="AB6" s="150"/>
      <c r="AC6" s="79"/>
      <c r="AD6" s="150"/>
    </row>
    <row r="7" spans="1:30" ht="18" thickBot="1">
      <c r="A7" s="138">
        <v>2154</v>
      </c>
      <c r="B7" s="139" t="s">
        <v>112</v>
      </c>
      <c r="C7" s="97"/>
      <c r="D7" s="95"/>
      <c r="E7" s="83">
        <v>0</v>
      </c>
      <c r="F7" s="163"/>
      <c r="G7" s="83"/>
      <c r="H7" s="151"/>
      <c r="I7" s="83"/>
      <c r="J7" s="151"/>
      <c r="K7" s="83"/>
      <c r="L7" s="151"/>
      <c r="M7" s="83"/>
      <c r="N7" s="151"/>
      <c r="O7" s="83"/>
      <c r="P7" s="151"/>
      <c r="Q7" s="84"/>
      <c r="R7" s="151"/>
      <c r="S7" s="84"/>
      <c r="T7" s="151"/>
      <c r="U7" s="84"/>
      <c r="V7" s="151"/>
      <c r="W7" s="84"/>
      <c r="X7" s="151"/>
      <c r="Y7" s="84"/>
      <c r="Z7" s="151"/>
      <c r="AA7" s="84"/>
      <c r="AB7" s="151"/>
      <c r="AC7" s="84"/>
      <c r="AD7" s="151"/>
    </row>
    <row r="8" spans="1:30" ht="18" thickBot="1">
      <c r="A8" s="136">
        <v>2</v>
      </c>
      <c r="B8" s="137" t="s">
        <v>113</v>
      </c>
      <c r="C8" s="96"/>
      <c r="D8" s="94">
        <v>2</v>
      </c>
      <c r="E8" s="87">
        <v>7</v>
      </c>
      <c r="F8" s="158">
        <v>3</v>
      </c>
      <c r="G8" s="80"/>
      <c r="H8" s="150"/>
      <c r="I8" s="80"/>
      <c r="J8" s="150"/>
      <c r="K8" s="81"/>
      <c r="L8" s="150"/>
      <c r="M8" s="78"/>
      <c r="N8" s="150"/>
      <c r="O8" s="78"/>
      <c r="P8" s="150"/>
      <c r="Q8" s="78"/>
      <c r="R8" s="150"/>
      <c r="S8" s="78"/>
      <c r="T8" s="150"/>
      <c r="U8" s="81"/>
      <c r="V8" s="150"/>
      <c r="W8" s="78"/>
      <c r="X8" s="150"/>
      <c r="Y8" s="78"/>
      <c r="Z8" s="150"/>
      <c r="AA8" s="78"/>
      <c r="AB8" s="150"/>
      <c r="AC8" s="78"/>
      <c r="AD8" s="150"/>
    </row>
    <row r="9" spans="1:30" ht="18" thickBot="1">
      <c r="A9" s="138">
        <v>2016</v>
      </c>
      <c r="B9" s="139" t="s">
        <v>114</v>
      </c>
      <c r="C9" s="97"/>
      <c r="D9" s="95"/>
      <c r="E9" s="84">
        <v>1</v>
      </c>
      <c r="F9" s="159"/>
      <c r="G9" s="84"/>
      <c r="H9" s="151"/>
      <c r="I9" s="84"/>
      <c r="J9" s="151"/>
      <c r="K9" s="84"/>
      <c r="L9" s="151"/>
      <c r="M9" s="84"/>
      <c r="N9" s="151"/>
      <c r="O9" s="84"/>
      <c r="P9" s="151"/>
      <c r="Q9" s="84"/>
      <c r="R9" s="151"/>
      <c r="S9" s="84"/>
      <c r="T9" s="151"/>
      <c r="U9" s="85"/>
      <c r="V9" s="151"/>
      <c r="W9" s="84"/>
      <c r="X9" s="151"/>
      <c r="Y9" s="84"/>
      <c r="Z9" s="151"/>
      <c r="AA9" s="84"/>
      <c r="AB9" s="151"/>
      <c r="AC9" s="84"/>
      <c r="AD9" s="151"/>
    </row>
    <row r="10" spans="1:30" ht="18" thickBot="1">
      <c r="A10" s="136">
        <v>3</v>
      </c>
      <c r="B10" s="137" t="s">
        <v>115</v>
      </c>
      <c r="C10" s="96"/>
      <c r="D10" s="94">
        <v>2</v>
      </c>
      <c r="E10" s="86">
        <v>9</v>
      </c>
      <c r="F10" s="158">
        <v>3</v>
      </c>
      <c r="G10" s="81"/>
      <c r="H10" s="150"/>
      <c r="I10" s="80"/>
      <c r="J10" s="150"/>
      <c r="K10" s="80"/>
      <c r="L10" s="150"/>
      <c r="M10" s="81"/>
      <c r="N10" s="150"/>
      <c r="O10" s="80"/>
      <c r="P10" s="150"/>
      <c r="Q10" s="78"/>
      <c r="R10" s="150"/>
      <c r="S10" s="78"/>
      <c r="T10" s="150"/>
      <c r="U10" s="81"/>
      <c r="V10" s="150"/>
      <c r="W10" s="81"/>
      <c r="X10" s="150"/>
      <c r="Y10" s="80"/>
      <c r="Z10" s="150"/>
      <c r="AA10" s="81"/>
      <c r="AB10" s="150"/>
      <c r="AC10" s="80"/>
      <c r="AD10" s="150"/>
    </row>
    <row r="11" spans="1:30" ht="18" thickBot="1">
      <c r="A11" s="138">
        <v>1962</v>
      </c>
      <c r="B11" s="139" t="s">
        <v>116</v>
      </c>
      <c r="C11" s="97"/>
      <c r="D11" s="95"/>
      <c r="E11" s="84">
        <v>1</v>
      </c>
      <c r="F11" s="159"/>
      <c r="G11" s="84"/>
      <c r="H11" s="151"/>
      <c r="I11" s="84"/>
      <c r="J11" s="151"/>
      <c r="K11" s="84"/>
      <c r="L11" s="151"/>
      <c r="M11" s="85"/>
      <c r="N11" s="151"/>
      <c r="O11" s="84"/>
      <c r="P11" s="151"/>
      <c r="Q11" s="84"/>
      <c r="R11" s="151"/>
      <c r="S11" s="84"/>
      <c r="T11" s="151"/>
      <c r="U11" s="85"/>
      <c r="V11" s="151"/>
      <c r="W11" s="85"/>
      <c r="X11" s="151"/>
      <c r="Y11" s="84"/>
      <c r="Z11" s="151"/>
      <c r="AA11" s="84"/>
      <c r="AB11" s="151"/>
      <c r="AC11" s="84"/>
      <c r="AD11" s="151"/>
    </row>
    <row r="12" spans="1:30" ht="17.25">
      <c r="A12" s="136">
        <v>4</v>
      </c>
      <c r="B12" s="137" t="s">
        <v>117</v>
      </c>
      <c r="C12" s="96"/>
      <c r="D12" s="94">
        <v>2</v>
      </c>
      <c r="E12" s="87">
        <v>1</v>
      </c>
      <c r="F12" s="158">
        <v>3</v>
      </c>
      <c r="G12" s="80"/>
      <c r="H12" s="150"/>
      <c r="I12" s="81"/>
      <c r="J12" s="150"/>
      <c r="K12" s="80"/>
      <c r="L12" s="150"/>
      <c r="M12" s="78"/>
      <c r="N12" s="150"/>
      <c r="O12" s="78"/>
      <c r="P12" s="150"/>
      <c r="Q12" s="78"/>
      <c r="R12" s="150"/>
      <c r="S12" s="78"/>
      <c r="T12" s="150"/>
      <c r="U12" s="81"/>
      <c r="V12" s="150"/>
      <c r="W12" s="78"/>
      <c r="X12" s="150"/>
      <c r="Y12" s="78"/>
      <c r="Z12" s="150"/>
      <c r="AA12" s="78"/>
      <c r="AB12" s="150"/>
      <c r="AC12" s="78"/>
      <c r="AD12" s="150"/>
    </row>
    <row r="13" spans="1:30" ht="18" thickBot="1">
      <c r="A13" s="138">
        <v>1940</v>
      </c>
      <c r="B13" s="139" t="s">
        <v>118</v>
      </c>
      <c r="C13" s="97"/>
      <c r="D13" s="95"/>
      <c r="E13" s="83">
        <v>1</v>
      </c>
      <c r="F13" s="159"/>
      <c r="G13" s="84"/>
      <c r="H13" s="151"/>
      <c r="I13" s="84"/>
      <c r="J13" s="151"/>
      <c r="K13" s="84"/>
      <c r="L13" s="151"/>
      <c r="M13" s="84"/>
      <c r="N13" s="151"/>
      <c r="O13" s="84"/>
      <c r="P13" s="151"/>
      <c r="Q13" s="84"/>
      <c r="R13" s="151"/>
      <c r="S13" s="84"/>
      <c r="T13" s="151"/>
      <c r="U13" s="84"/>
      <c r="V13" s="151"/>
      <c r="W13" s="84"/>
      <c r="X13" s="151"/>
      <c r="Y13" s="84"/>
      <c r="Z13" s="151"/>
      <c r="AA13" s="84"/>
      <c r="AB13" s="151"/>
      <c r="AC13" s="84"/>
      <c r="AD13" s="151"/>
    </row>
    <row r="14" spans="1:30" ht="17.25">
      <c r="A14" s="136">
        <v>5</v>
      </c>
      <c r="B14" s="137" t="s">
        <v>126</v>
      </c>
      <c r="C14" s="96"/>
      <c r="D14" s="94">
        <v>2</v>
      </c>
      <c r="E14" s="87">
        <v>8</v>
      </c>
      <c r="F14" s="160">
        <v>2.5</v>
      </c>
      <c r="G14" s="78"/>
      <c r="H14" s="150"/>
      <c r="I14" s="86"/>
      <c r="J14" s="150"/>
      <c r="K14" s="86"/>
      <c r="L14" s="150"/>
      <c r="M14" s="78"/>
      <c r="N14" s="150"/>
      <c r="O14" s="80"/>
      <c r="P14" s="150"/>
      <c r="Q14" s="78"/>
      <c r="R14" s="150"/>
      <c r="S14" s="78"/>
      <c r="T14" s="150"/>
      <c r="U14" s="80"/>
      <c r="V14" s="150"/>
      <c r="W14" s="78"/>
      <c r="X14" s="150"/>
      <c r="Y14" s="81"/>
      <c r="Z14" s="150"/>
      <c r="AA14" s="78"/>
      <c r="AB14" s="150"/>
      <c r="AC14" s="78"/>
      <c r="AD14" s="150"/>
    </row>
    <row r="15" spans="1:30" ht="18" thickBot="1">
      <c r="A15" s="138">
        <v>1832</v>
      </c>
      <c r="B15" s="139" t="s">
        <v>127</v>
      </c>
      <c r="C15" s="97"/>
      <c r="D15" s="95"/>
      <c r="E15" s="84">
        <v>0.5</v>
      </c>
      <c r="F15" s="161"/>
      <c r="G15" s="84"/>
      <c r="H15" s="151"/>
      <c r="I15" s="84"/>
      <c r="J15" s="151"/>
      <c r="K15" s="84"/>
      <c r="L15" s="151"/>
      <c r="M15" s="84"/>
      <c r="N15" s="151"/>
      <c r="O15" s="84"/>
      <c r="P15" s="151"/>
      <c r="Q15" s="84"/>
      <c r="R15" s="151"/>
      <c r="S15" s="84"/>
      <c r="T15" s="151"/>
      <c r="U15" s="84"/>
      <c r="V15" s="151"/>
      <c r="W15" s="84"/>
      <c r="X15" s="151"/>
      <c r="Y15" s="84"/>
      <c r="Z15" s="151"/>
      <c r="AA15" s="84"/>
      <c r="AB15" s="151"/>
      <c r="AC15" s="84"/>
      <c r="AD15" s="151"/>
    </row>
    <row r="16" spans="1:30" ht="18" thickBot="1">
      <c r="A16" s="136">
        <v>6</v>
      </c>
      <c r="B16" s="137" t="s">
        <v>120</v>
      </c>
      <c r="C16" s="96"/>
      <c r="D16" s="94">
        <v>2</v>
      </c>
      <c r="E16" s="145" t="s">
        <v>140</v>
      </c>
      <c r="F16" s="160">
        <v>2.5</v>
      </c>
      <c r="G16" s="80"/>
      <c r="H16" s="150"/>
      <c r="I16" s="78"/>
      <c r="J16" s="150"/>
      <c r="K16" s="78"/>
      <c r="L16" s="150"/>
      <c r="M16" s="78"/>
      <c r="N16" s="150"/>
      <c r="O16" s="81"/>
      <c r="P16" s="150"/>
      <c r="Q16" s="80"/>
      <c r="R16" s="150"/>
      <c r="S16" s="78"/>
      <c r="T16" s="150"/>
      <c r="U16" s="81"/>
      <c r="V16" s="150"/>
      <c r="W16" s="78"/>
      <c r="X16" s="150"/>
      <c r="Y16" s="81"/>
      <c r="Z16" s="150"/>
      <c r="AA16" s="78"/>
      <c r="AB16" s="150"/>
      <c r="AC16" s="81"/>
      <c r="AD16" s="150"/>
    </row>
    <row r="17" spans="1:30" ht="18" thickBot="1">
      <c r="A17" s="138">
        <v>1793</v>
      </c>
      <c r="B17" s="139" t="s">
        <v>119</v>
      </c>
      <c r="C17" s="97"/>
      <c r="D17" s="95"/>
      <c r="E17" s="146">
        <v>0.5</v>
      </c>
      <c r="F17" s="161"/>
      <c r="G17" s="84"/>
      <c r="H17" s="151"/>
      <c r="I17" s="84"/>
      <c r="J17" s="151"/>
      <c r="K17" s="84"/>
      <c r="L17" s="151"/>
      <c r="M17" s="84"/>
      <c r="N17" s="151"/>
      <c r="O17" s="84"/>
      <c r="P17" s="151"/>
      <c r="Q17" s="85"/>
      <c r="R17" s="151"/>
      <c r="S17" s="84"/>
      <c r="T17" s="151"/>
      <c r="U17" s="84"/>
      <c r="V17" s="151"/>
      <c r="W17" s="84"/>
      <c r="X17" s="151"/>
      <c r="Y17" s="84"/>
      <c r="Z17" s="151"/>
      <c r="AA17" s="84"/>
      <c r="AB17" s="151"/>
      <c r="AC17" s="84"/>
      <c r="AD17" s="151"/>
    </row>
    <row r="18" spans="1:30" ht="17.25">
      <c r="A18" s="136"/>
      <c r="B18" s="137"/>
      <c r="C18" s="96"/>
      <c r="D18" s="94"/>
      <c r="E18" s="86"/>
      <c r="F18" s="150"/>
      <c r="G18" s="81"/>
      <c r="H18" s="150"/>
      <c r="I18" s="81"/>
      <c r="J18" s="150"/>
      <c r="K18" s="80"/>
      <c r="L18" s="150"/>
      <c r="M18" s="80"/>
      <c r="N18" s="150"/>
      <c r="O18" s="81"/>
      <c r="P18" s="150"/>
      <c r="Q18" s="78"/>
      <c r="R18" s="150"/>
      <c r="S18" s="78"/>
      <c r="T18" s="150"/>
      <c r="U18" s="78"/>
      <c r="V18" s="150"/>
      <c r="W18" s="78"/>
      <c r="X18" s="150"/>
      <c r="Y18" s="78"/>
      <c r="Z18" s="150"/>
      <c r="AA18" s="78"/>
      <c r="AB18" s="150"/>
      <c r="AC18" s="78"/>
      <c r="AD18" s="150"/>
    </row>
    <row r="19" spans="1:30" ht="18" thickBot="1">
      <c r="A19" s="138"/>
      <c r="B19" s="139"/>
      <c r="C19" s="97"/>
      <c r="D19" s="95"/>
      <c r="E19" s="83"/>
      <c r="F19" s="151"/>
      <c r="G19" s="84"/>
      <c r="H19" s="151"/>
      <c r="I19" s="84"/>
      <c r="J19" s="151"/>
      <c r="K19" s="84"/>
      <c r="L19" s="151"/>
      <c r="M19" s="84"/>
      <c r="N19" s="151"/>
      <c r="O19" s="84"/>
      <c r="P19" s="151"/>
      <c r="Q19" s="84"/>
      <c r="R19" s="151"/>
      <c r="S19" s="84"/>
      <c r="T19" s="151"/>
      <c r="U19" s="84"/>
      <c r="V19" s="151"/>
      <c r="W19" s="84"/>
      <c r="X19" s="151"/>
      <c r="Y19" s="84"/>
      <c r="Z19" s="151"/>
      <c r="AA19" s="84"/>
      <c r="AB19" s="151"/>
      <c r="AC19" s="84"/>
      <c r="AD19" s="151"/>
    </row>
    <row r="20" spans="1:30" ht="17.25">
      <c r="A20" s="136"/>
      <c r="B20" s="137"/>
      <c r="C20" s="96"/>
      <c r="D20" s="94"/>
      <c r="E20" s="86"/>
      <c r="F20" s="150"/>
      <c r="G20" s="86"/>
      <c r="H20" s="150"/>
      <c r="I20" s="80"/>
      <c r="J20" s="150"/>
      <c r="K20" s="86"/>
      <c r="L20" s="150"/>
      <c r="M20" s="80"/>
      <c r="N20" s="150"/>
      <c r="O20" s="80"/>
      <c r="P20" s="150"/>
      <c r="Q20" s="81"/>
      <c r="R20" s="150"/>
      <c r="S20" s="81"/>
      <c r="T20" s="150"/>
      <c r="U20" s="80"/>
      <c r="V20" s="150"/>
      <c r="W20" s="80"/>
      <c r="X20" s="150"/>
      <c r="Y20" s="81"/>
      <c r="Z20" s="150"/>
      <c r="AA20" s="78"/>
      <c r="AB20" s="150"/>
      <c r="AC20" s="80"/>
      <c r="AD20" s="150"/>
    </row>
    <row r="21" spans="1:30" ht="18" thickBot="1">
      <c r="A21" s="138"/>
      <c r="B21" s="139"/>
      <c r="C21" s="97"/>
      <c r="D21" s="95"/>
      <c r="E21" s="83"/>
      <c r="F21" s="151"/>
      <c r="G21" s="83"/>
      <c r="H21" s="151"/>
      <c r="I21" s="84"/>
      <c r="J21" s="151"/>
      <c r="K21" s="83"/>
      <c r="L21" s="151"/>
      <c r="M21" s="84"/>
      <c r="N21" s="151"/>
      <c r="O21" s="84"/>
      <c r="P21" s="151"/>
      <c r="Q21" s="84"/>
      <c r="R21" s="151"/>
      <c r="S21" s="84"/>
      <c r="T21" s="151"/>
      <c r="U21" s="84"/>
      <c r="V21" s="151"/>
      <c r="W21" s="84"/>
      <c r="X21" s="151"/>
      <c r="Y21" s="84"/>
      <c r="Z21" s="151"/>
      <c r="AA21" s="84"/>
      <c r="AB21" s="151"/>
      <c r="AC21" s="84"/>
      <c r="AD21" s="151"/>
    </row>
    <row r="22" spans="1:30" s="64" customFormat="1" ht="18" thickBot="1">
      <c r="A22" s="88"/>
      <c r="B22" s="97"/>
      <c r="C22" s="97"/>
      <c r="D22" s="90"/>
      <c r="E22" s="91"/>
      <c r="F22" s="92"/>
      <c r="G22" s="91"/>
      <c r="H22" s="92"/>
      <c r="I22" s="91"/>
      <c r="J22" s="92"/>
      <c r="K22" s="91"/>
      <c r="L22" s="92"/>
      <c r="M22" s="91"/>
      <c r="N22" s="92"/>
      <c r="O22" s="91"/>
      <c r="P22" s="92"/>
      <c r="Q22" s="91"/>
      <c r="R22" s="92"/>
      <c r="S22" s="91"/>
      <c r="T22" s="92"/>
      <c r="U22" s="91"/>
      <c r="V22" s="92"/>
      <c r="W22" s="91"/>
      <c r="X22" s="92"/>
      <c r="Y22" s="91"/>
      <c r="Z22" s="92"/>
      <c r="AA22" s="91"/>
      <c r="AB22" s="92"/>
      <c r="AC22" s="91"/>
      <c r="AD22" s="92"/>
    </row>
    <row r="23" spans="1:30" ht="17.25">
      <c r="A23" s="136">
        <v>7</v>
      </c>
      <c r="B23" s="137" t="s">
        <v>121</v>
      </c>
      <c r="C23" s="96"/>
      <c r="D23" s="94">
        <v>1</v>
      </c>
      <c r="E23" s="86">
        <v>2</v>
      </c>
      <c r="F23" s="150">
        <v>1</v>
      </c>
      <c r="G23" s="86"/>
      <c r="H23" s="150"/>
      <c r="I23" s="78"/>
      <c r="J23" s="150"/>
      <c r="K23" s="87"/>
      <c r="L23" s="150"/>
      <c r="M23" s="78"/>
      <c r="N23" s="150"/>
      <c r="O23" s="78"/>
      <c r="P23" s="150"/>
      <c r="Q23" s="78"/>
      <c r="R23" s="150"/>
      <c r="S23" s="78"/>
      <c r="T23" s="150"/>
      <c r="U23" s="78"/>
      <c r="V23" s="150"/>
      <c r="W23" s="78"/>
      <c r="X23" s="150"/>
      <c r="Y23" s="78"/>
      <c r="Z23" s="150"/>
      <c r="AA23" s="78"/>
      <c r="AB23" s="150"/>
      <c r="AC23" s="78"/>
      <c r="AD23" s="150"/>
    </row>
    <row r="24" spans="1:30" ht="18" thickBot="1">
      <c r="A24" s="138">
        <v>1724</v>
      </c>
      <c r="B24" s="139" t="s">
        <v>122</v>
      </c>
      <c r="C24" s="97"/>
      <c r="D24" s="95"/>
      <c r="E24" s="83">
        <v>0</v>
      </c>
      <c r="F24" s="151"/>
      <c r="G24" s="83"/>
      <c r="H24" s="151"/>
      <c r="I24" s="84"/>
      <c r="J24" s="151"/>
      <c r="K24" s="83"/>
      <c r="L24" s="151"/>
      <c r="M24" s="84"/>
      <c r="N24" s="151"/>
      <c r="O24" s="84"/>
      <c r="P24" s="151"/>
      <c r="Q24" s="84"/>
      <c r="R24" s="151"/>
      <c r="S24" s="84"/>
      <c r="T24" s="151"/>
      <c r="U24" s="84"/>
      <c r="V24" s="151"/>
      <c r="W24" s="84"/>
      <c r="X24" s="151"/>
      <c r="Y24" s="84"/>
      <c r="Z24" s="151"/>
      <c r="AA24" s="84"/>
      <c r="AB24" s="151"/>
      <c r="AC24" s="84"/>
      <c r="AD24" s="151"/>
    </row>
    <row r="25" spans="1:30" ht="17.25">
      <c r="A25" s="136">
        <v>8</v>
      </c>
      <c r="B25" s="137" t="s">
        <v>124</v>
      </c>
      <c r="C25" s="96"/>
      <c r="D25" s="94">
        <v>1</v>
      </c>
      <c r="E25" s="86">
        <v>5</v>
      </c>
      <c r="F25" s="150">
        <v>1.5</v>
      </c>
      <c r="G25" s="87"/>
      <c r="H25" s="150"/>
      <c r="I25" s="87"/>
      <c r="J25" s="150"/>
      <c r="K25" s="86"/>
      <c r="L25" s="150"/>
      <c r="M25" s="78"/>
      <c r="N25" s="150"/>
      <c r="O25" s="81"/>
      <c r="P25" s="150"/>
      <c r="Q25" s="78"/>
      <c r="R25" s="150"/>
      <c r="S25" s="80"/>
      <c r="T25" s="150"/>
      <c r="U25" s="78"/>
      <c r="V25" s="150"/>
      <c r="W25" s="81"/>
      <c r="X25" s="150"/>
      <c r="Y25" s="80"/>
      <c r="Z25" s="150"/>
      <c r="AA25" s="78"/>
      <c r="AB25" s="150"/>
      <c r="AC25" s="81"/>
      <c r="AD25" s="150"/>
    </row>
    <row r="26" spans="1:30" ht="18" thickBot="1">
      <c r="A26" s="138">
        <v>1699</v>
      </c>
      <c r="B26" s="139" t="s">
        <v>125</v>
      </c>
      <c r="C26" s="97"/>
      <c r="D26" s="95"/>
      <c r="E26" s="84">
        <v>0.5</v>
      </c>
      <c r="F26" s="151"/>
      <c r="G26" s="83"/>
      <c r="H26" s="151"/>
      <c r="I26" s="83"/>
      <c r="J26" s="151"/>
      <c r="K26" s="84"/>
      <c r="L26" s="151"/>
      <c r="M26" s="84"/>
      <c r="N26" s="151"/>
      <c r="O26" s="84"/>
      <c r="P26" s="151"/>
      <c r="Q26" s="84"/>
      <c r="R26" s="151"/>
      <c r="S26" s="84"/>
      <c r="T26" s="151"/>
      <c r="U26" s="84"/>
      <c r="V26" s="151"/>
      <c r="W26" s="84"/>
      <c r="X26" s="151"/>
      <c r="Y26" s="84"/>
      <c r="Z26" s="151"/>
      <c r="AA26" s="84"/>
      <c r="AB26" s="151"/>
      <c r="AC26" s="84"/>
      <c r="AD26" s="151"/>
    </row>
    <row r="27" spans="1:30" ht="17.25">
      <c r="A27" s="136">
        <v>9</v>
      </c>
      <c r="B27" s="137" t="s">
        <v>123</v>
      </c>
      <c r="C27" s="93"/>
      <c r="D27" s="94">
        <v>1</v>
      </c>
      <c r="E27" s="87">
        <v>3</v>
      </c>
      <c r="F27" s="150">
        <v>1</v>
      </c>
      <c r="G27" s="78"/>
      <c r="H27" s="150"/>
      <c r="I27" s="86"/>
      <c r="J27" s="150"/>
      <c r="K27" s="86"/>
      <c r="L27" s="150"/>
      <c r="M27" s="78"/>
      <c r="N27" s="150"/>
      <c r="O27" s="80"/>
      <c r="P27" s="150"/>
      <c r="Q27" s="78"/>
      <c r="R27" s="150"/>
      <c r="S27" s="78"/>
      <c r="T27" s="150"/>
      <c r="U27" s="80"/>
      <c r="V27" s="150"/>
      <c r="W27" s="78"/>
      <c r="X27" s="150"/>
      <c r="Y27" s="81"/>
      <c r="Z27" s="150"/>
      <c r="AA27" s="78"/>
      <c r="AB27" s="150"/>
      <c r="AC27" s="78"/>
      <c r="AD27" s="150"/>
    </row>
    <row r="28" spans="1:30" ht="18" thickBot="1">
      <c r="A28" s="138">
        <v>1649</v>
      </c>
      <c r="B28" s="139" t="s">
        <v>116</v>
      </c>
      <c r="C28" s="93"/>
      <c r="D28" s="95"/>
      <c r="E28" s="84">
        <v>0</v>
      </c>
      <c r="F28" s="151"/>
      <c r="G28" s="84"/>
      <c r="H28" s="151"/>
      <c r="I28" s="84"/>
      <c r="J28" s="151"/>
      <c r="K28" s="84"/>
      <c r="L28" s="151"/>
      <c r="M28" s="84"/>
      <c r="N28" s="151"/>
      <c r="O28" s="84"/>
      <c r="P28" s="151"/>
      <c r="Q28" s="84"/>
      <c r="R28" s="151"/>
      <c r="S28" s="84"/>
      <c r="T28" s="151"/>
      <c r="U28" s="84"/>
      <c r="V28" s="151"/>
      <c r="W28" s="84"/>
      <c r="X28" s="151"/>
      <c r="Y28" s="84"/>
      <c r="Z28" s="151"/>
      <c r="AA28" s="84"/>
      <c r="AB28" s="151"/>
      <c r="AC28" s="84"/>
      <c r="AD28" s="151"/>
    </row>
    <row r="29" spans="1:30" ht="17.25">
      <c r="A29" s="136">
        <v>10</v>
      </c>
      <c r="B29" s="137" t="s">
        <v>128</v>
      </c>
      <c r="C29" s="96"/>
      <c r="D29" s="94">
        <v>1</v>
      </c>
      <c r="E29" s="86">
        <v>13</v>
      </c>
      <c r="F29" s="150">
        <v>1</v>
      </c>
      <c r="G29" s="86"/>
      <c r="H29" s="150"/>
      <c r="I29" s="86"/>
      <c r="J29" s="150"/>
      <c r="K29" s="81"/>
      <c r="L29" s="150"/>
      <c r="M29" s="80"/>
      <c r="N29" s="150"/>
      <c r="O29" s="78"/>
      <c r="P29" s="150"/>
      <c r="Q29" s="81"/>
      <c r="R29" s="150"/>
      <c r="S29" s="80"/>
      <c r="T29" s="150"/>
      <c r="U29" s="81"/>
      <c r="V29" s="150"/>
      <c r="W29" s="80"/>
      <c r="X29" s="150"/>
      <c r="Y29" s="80"/>
      <c r="Z29" s="150"/>
      <c r="AA29" s="81"/>
      <c r="AB29" s="150"/>
      <c r="AC29" s="81"/>
      <c r="AD29" s="150"/>
    </row>
    <row r="30" spans="1:30" ht="18" thickBot="1">
      <c r="A30" s="138">
        <v>1582</v>
      </c>
      <c r="B30" s="139" t="s">
        <v>116</v>
      </c>
      <c r="C30" s="97"/>
      <c r="D30" s="95"/>
      <c r="E30" s="84">
        <v>0</v>
      </c>
      <c r="F30" s="151"/>
      <c r="G30" s="83"/>
      <c r="H30" s="151"/>
      <c r="I30" s="84"/>
      <c r="J30" s="151"/>
      <c r="K30" s="84"/>
      <c r="L30" s="151"/>
      <c r="M30" s="84"/>
      <c r="N30" s="151"/>
      <c r="O30" s="83"/>
      <c r="P30" s="151"/>
      <c r="Q30" s="84"/>
      <c r="R30" s="151"/>
      <c r="S30" s="84"/>
      <c r="T30" s="151"/>
      <c r="U30" s="84"/>
      <c r="V30" s="151"/>
      <c r="W30" s="84"/>
      <c r="X30" s="151"/>
      <c r="Y30" s="84"/>
      <c r="Z30" s="151"/>
      <c r="AA30" s="84"/>
      <c r="AB30" s="151"/>
      <c r="AC30" s="84"/>
      <c r="AD30" s="151"/>
    </row>
    <row r="31" spans="1:30" ht="17.25">
      <c r="A31" s="136">
        <v>11</v>
      </c>
      <c r="B31" s="137" t="s">
        <v>129</v>
      </c>
      <c r="C31" s="96"/>
      <c r="D31" s="94">
        <v>1</v>
      </c>
      <c r="E31" s="87">
        <v>14</v>
      </c>
      <c r="F31" s="162">
        <v>2</v>
      </c>
      <c r="G31" s="78"/>
      <c r="H31" s="150"/>
      <c r="I31" s="78"/>
      <c r="J31" s="150"/>
      <c r="K31" s="80"/>
      <c r="L31" s="150"/>
      <c r="M31" s="81"/>
      <c r="N31" s="150"/>
      <c r="O31" s="80"/>
      <c r="P31" s="150"/>
      <c r="Q31" s="78"/>
      <c r="R31" s="150"/>
      <c r="S31" s="81"/>
      <c r="T31" s="150"/>
      <c r="U31" s="80"/>
      <c r="V31" s="150"/>
      <c r="W31" s="80"/>
      <c r="X31" s="150"/>
      <c r="Y31" s="81"/>
      <c r="Z31" s="150"/>
      <c r="AA31" s="80"/>
      <c r="AB31" s="150"/>
      <c r="AC31" s="81"/>
      <c r="AD31" s="150"/>
    </row>
    <row r="32" spans="1:30" ht="18" thickBot="1">
      <c r="A32" s="138">
        <v>1557</v>
      </c>
      <c r="B32" s="139" t="s">
        <v>141</v>
      </c>
      <c r="C32" s="97"/>
      <c r="D32" s="95"/>
      <c r="E32" s="84">
        <v>1</v>
      </c>
      <c r="F32" s="163"/>
      <c r="G32" s="84"/>
      <c r="H32" s="151"/>
      <c r="I32" s="84"/>
      <c r="J32" s="151"/>
      <c r="K32" s="84"/>
      <c r="L32" s="151"/>
      <c r="M32" s="84"/>
      <c r="N32" s="151"/>
      <c r="O32" s="84"/>
      <c r="P32" s="151"/>
      <c r="Q32" s="84"/>
      <c r="R32" s="151"/>
      <c r="S32" s="84"/>
      <c r="T32" s="151"/>
      <c r="U32" s="84"/>
      <c r="V32" s="151"/>
      <c r="W32" s="84"/>
      <c r="X32" s="151"/>
      <c r="Y32" s="84"/>
      <c r="Z32" s="151"/>
      <c r="AA32" s="84"/>
      <c r="AB32" s="151"/>
      <c r="AC32" s="84"/>
      <c r="AD32" s="151"/>
    </row>
    <row r="33" spans="1:30" ht="17.25">
      <c r="A33" s="136"/>
      <c r="B33" s="137"/>
      <c r="C33" s="96"/>
      <c r="D33" s="94"/>
      <c r="E33" s="78"/>
      <c r="F33" s="164"/>
      <c r="G33" s="78"/>
      <c r="H33" s="164"/>
      <c r="I33" s="79"/>
      <c r="J33" s="164"/>
      <c r="K33" s="78"/>
      <c r="L33" s="164"/>
      <c r="M33" s="78"/>
      <c r="N33" s="164"/>
      <c r="O33" s="78"/>
      <c r="P33" s="164"/>
      <c r="Q33" s="78"/>
      <c r="R33" s="164"/>
      <c r="S33" s="79"/>
      <c r="T33" s="150"/>
      <c r="U33" s="79"/>
      <c r="V33" s="150"/>
      <c r="W33" s="79"/>
      <c r="X33" s="150"/>
      <c r="Y33" s="80"/>
      <c r="Z33" s="150"/>
      <c r="AA33" s="79"/>
      <c r="AB33" s="150"/>
      <c r="AC33" s="79"/>
      <c r="AD33" s="150"/>
    </row>
    <row r="34" spans="1:30" ht="18" thickBot="1">
      <c r="A34" s="138"/>
      <c r="B34" s="139"/>
      <c r="C34" s="97"/>
      <c r="D34" s="95"/>
      <c r="E34" s="98"/>
      <c r="F34" s="165"/>
      <c r="G34" s="98"/>
      <c r="H34" s="165"/>
      <c r="I34" s="99"/>
      <c r="J34" s="165"/>
      <c r="K34" s="98"/>
      <c r="L34" s="165"/>
      <c r="M34" s="98"/>
      <c r="N34" s="165"/>
      <c r="O34" s="99"/>
      <c r="P34" s="165"/>
      <c r="Q34" s="99"/>
      <c r="R34" s="165"/>
      <c r="S34" s="84"/>
      <c r="T34" s="151"/>
      <c r="U34" s="84"/>
      <c r="V34" s="151"/>
      <c r="W34" s="84"/>
      <c r="X34" s="151"/>
      <c r="Y34" s="84"/>
      <c r="Z34" s="151"/>
      <c r="AA34" s="84"/>
      <c r="AB34" s="151"/>
      <c r="AC34" s="84"/>
      <c r="AD34" s="151"/>
    </row>
    <row r="35" spans="1:30" s="64" customFormat="1" ht="18" thickBot="1">
      <c r="A35" s="140"/>
      <c r="B35" s="97"/>
      <c r="C35" s="97"/>
      <c r="D35" s="90"/>
      <c r="E35" s="91"/>
      <c r="F35" s="92"/>
      <c r="G35" s="91"/>
      <c r="H35" s="92"/>
      <c r="I35" s="91"/>
      <c r="J35" s="92"/>
      <c r="K35" s="91"/>
      <c r="L35" s="92"/>
      <c r="M35" s="91"/>
      <c r="N35" s="92"/>
      <c r="O35" s="91"/>
      <c r="P35" s="92"/>
      <c r="Q35" s="91"/>
      <c r="R35" s="92"/>
      <c r="S35" s="91"/>
      <c r="T35" s="92"/>
      <c r="U35" s="91"/>
      <c r="V35" s="92"/>
      <c r="W35" s="91"/>
      <c r="X35" s="92"/>
      <c r="Y35" s="91"/>
      <c r="Z35" s="92"/>
      <c r="AA35" s="91"/>
      <c r="AB35" s="92"/>
      <c r="AC35" s="91"/>
      <c r="AD35" s="92"/>
    </row>
    <row r="36" spans="1:30" s="64" customFormat="1" ht="17.25">
      <c r="A36" s="136">
        <v>12</v>
      </c>
      <c r="B36" s="137" t="s">
        <v>130</v>
      </c>
      <c r="C36" s="96"/>
      <c r="D36" s="94">
        <v>0</v>
      </c>
      <c r="E36" s="86">
        <v>15</v>
      </c>
      <c r="F36" s="150">
        <v>0</v>
      </c>
      <c r="G36" s="78"/>
      <c r="H36" s="150"/>
      <c r="I36" s="78"/>
      <c r="J36" s="150"/>
      <c r="K36" s="81"/>
      <c r="L36" s="150"/>
      <c r="M36" s="80"/>
      <c r="N36" s="150"/>
      <c r="O36" s="81"/>
      <c r="P36" s="150"/>
      <c r="Q36" s="78"/>
      <c r="R36" s="150"/>
      <c r="S36" s="80"/>
      <c r="T36" s="150"/>
      <c r="U36" s="78"/>
      <c r="V36" s="150"/>
      <c r="W36" s="81"/>
      <c r="X36" s="150"/>
      <c r="Y36" s="81"/>
      <c r="Z36" s="150"/>
      <c r="AA36" s="78"/>
      <c r="AB36" s="150"/>
      <c r="AC36" s="80"/>
      <c r="AD36" s="150"/>
    </row>
    <row r="37" spans="1:30" s="64" customFormat="1" ht="18" thickBot="1">
      <c r="A37" s="138">
        <v>1555</v>
      </c>
      <c r="B37" s="139" t="s">
        <v>114</v>
      </c>
      <c r="C37" s="97"/>
      <c r="D37" s="95"/>
      <c r="E37" s="84">
        <v>0</v>
      </c>
      <c r="F37" s="151"/>
      <c r="G37" s="84"/>
      <c r="H37" s="151"/>
      <c r="I37" s="84"/>
      <c r="J37" s="151"/>
      <c r="K37" s="84"/>
      <c r="L37" s="151"/>
      <c r="M37" s="84"/>
      <c r="N37" s="151"/>
      <c r="O37" s="84"/>
      <c r="P37" s="151"/>
      <c r="Q37" s="84"/>
      <c r="R37" s="151"/>
      <c r="S37" s="84"/>
      <c r="T37" s="151"/>
      <c r="U37" s="84"/>
      <c r="V37" s="151"/>
      <c r="W37" s="84"/>
      <c r="X37" s="151"/>
      <c r="Y37" s="84"/>
      <c r="Z37" s="151"/>
      <c r="AA37" s="84"/>
      <c r="AB37" s="151"/>
      <c r="AC37" s="84"/>
      <c r="AD37" s="151"/>
    </row>
    <row r="38" spans="1:30" ht="17.25">
      <c r="A38" s="136">
        <v>13</v>
      </c>
      <c r="B38" s="137" t="s">
        <v>131</v>
      </c>
      <c r="C38" s="96"/>
      <c r="D38" s="94">
        <v>0</v>
      </c>
      <c r="E38" s="87">
        <v>10</v>
      </c>
      <c r="F38" s="150">
        <v>1</v>
      </c>
      <c r="G38" s="81"/>
      <c r="H38" s="150"/>
      <c r="I38" s="81"/>
      <c r="J38" s="150"/>
      <c r="K38" s="80"/>
      <c r="L38" s="150"/>
      <c r="M38" s="80"/>
      <c r="N38" s="150"/>
      <c r="O38" s="81"/>
      <c r="P38" s="150"/>
      <c r="Q38" s="81"/>
      <c r="R38" s="150"/>
      <c r="S38" s="78"/>
      <c r="T38" s="150"/>
      <c r="U38" s="80"/>
      <c r="V38" s="150"/>
      <c r="W38" s="78"/>
      <c r="X38" s="150"/>
      <c r="Y38" s="81"/>
      <c r="Z38" s="150"/>
      <c r="AA38" s="78"/>
      <c r="AB38" s="150"/>
      <c r="AC38" s="80"/>
      <c r="AD38" s="150"/>
    </row>
    <row r="39" spans="1:30" ht="18" thickBot="1">
      <c r="A39" s="138">
        <v>1442</v>
      </c>
      <c r="B39" s="139" t="s">
        <v>132</v>
      </c>
      <c r="C39" s="97"/>
      <c r="D39" s="95"/>
      <c r="E39" s="83">
        <v>1</v>
      </c>
      <c r="F39" s="151"/>
      <c r="G39" s="84"/>
      <c r="H39" s="151"/>
      <c r="I39" s="84"/>
      <c r="J39" s="151"/>
      <c r="K39" s="84"/>
      <c r="L39" s="151"/>
      <c r="M39" s="84"/>
      <c r="N39" s="151"/>
      <c r="O39" s="84"/>
      <c r="P39" s="151"/>
      <c r="Q39" s="84"/>
      <c r="R39" s="151"/>
      <c r="S39" s="84"/>
      <c r="T39" s="151"/>
      <c r="U39" s="84"/>
      <c r="V39" s="151"/>
      <c r="W39" s="84"/>
      <c r="X39" s="151"/>
      <c r="Y39" s="84"/>
      <c r="Z39" s="151"/>
      <c r="AA39" s="84"/>
      <c r="AB39" s="151"/>
      <c r="AC39" s="84"/>
      <c r="AD39" s="151"/>
    </row>
    <row r="40" spans="1:30" ht="17.25">
      <c r="A40" s="136">
        <v>14</v>
      </c>
      <c r="B40" s="137" t="s">
        <v>133</v>
      </c>
      <c r="C40" s="96"/>
      <c r="D40" s="94">
        <v>0</v>
      </c>
      <c r="E40" s="86">
        <v>11</v>
      </c>
      <c r="F40" s="150">
        <v>0</v>
      </c>
      <c r="G40" s="87"/>
      <c r="H40" s="150"/>
      <c r="I40" s="80"/>
      <c r="J40" s="150"/>
      <c r="K40" s="81"/>
      <c r="L40" s="150"/>
      <c r="M40" s="80"/>
      <c r="N40" s="150"/>
      <c r="O40" s="81"/>
      <c r="P40" s="150"/>
      <c r="Q40" s="80"/>
      <c r="R40" s="150"/>
      <c r="S40" s="81"/>
      <c r="T40" s="150"/>
      <c r="U40" s="80"/>
      <c r="V40" s="150"/>
      <c r="W40" s="81"/>
      <c r="X40" s="150"/>
      <c r="Y40" s="81"/>
      <c r="Z40" s="150"/>
      <c r="AA40" s="78"/>
      <c r="AB40" s="150"/>
      <c r="AC40" s="80"/>
      <c r="AD40" s="150"/>
    </row>
    <row r="41" spans="1:30" ht="18" thickBot="1">
      <c r="A41" s="138">
        <v>1400</v>
      </c>
      <c r="B41" s="139" t="s">
        <v>134</v>
      </c>
      <c r="C41" s="97"/>
      <c r="D41" s="95"/>
      <c r="E41" s="84">
        <v>0</v>
      </c>
      <c r="F41" s="151"/>
      <c r="G41" s="84"/>
      <c r="H41" s="151"/>
      <c r="I41" s="84"/>
      <c r="J41" s="151"/>
      <c r="K41" s="84"/>
      <c r="L41" s="151"/>
      <c r="M41" s="84"/>
      <c r="N41" s="151"/>
      <c r="O41" s="84"/>
      <c r="P41" s="151"/>
      <c r="Q41" s="84"/>
      <c r="R41" s="151"/>
      <c r="S41" s="84"/>
      <c r="T41" s="151"/>
      <c r="U41" s="84"/>
      <c r="V41" s="151"/>
      <c r="W41" s="84"/>
      <c r="X41" s="151"/>
      <c r="Y41" s="84"/>
      <c r="Z41" s="151"/>
      <c r="AA41" s="83"/>
      <c r="AB41" s="151"/>
      <c r="AC41" s="84"/>
      <c r="AD41" s="151"/>
    </row>
    <row r="42" spans="1:30" ht="17.25">
      <c r="A42" s="136">
        <v>15</v>
      </c>
      <c r="B42" s="137" t="s">
        <v>135</v>
      </c>
      <c r="C42" s="96"/>
      <c r="D42" s="94">
        <v>0</v>
      </c>
      <c r="E42" s="87">
        <v>12</v>
      </c>
      <c r="F42" s="150">
        <v>1</v>
      </c>
      <c r="G42" s="78"/>
      <c r="H42" s="150"/>
      <c r="I42" s="78"/>
      <c r="J42" s="150"/>
      <c r="K42" s="80"/>
      <c r="L42" s="150"/>
      <c r="M42" s="81"/>
      <c r="N42" s="150"/>
      <c r="O42" s="80"/>
      <c r="P42" s="150"/>
      <c r="Q42" s="78"/>
      <c r="R42" s="150"/>
      <c r="S42" s="78"/>
      <c r="T42" s="150"/>
      <c r="U42" s="81"/>
      <c r="V42" s="150"/>
      <c r="W42" s="80"/>
      <c r="X42" s="150"/>
      <c r="Y42" s="80"/>
      <c r="Z42" s="150"/>
      <c r="AA42" s="81"/>
      <c r="AB42" s="150"/>
      <c r="AC42" s="78"/>
      <c r="AD42" s="150"/>
    </row>
    <row r="43" spans="1:30" ht="18" thickBot="1">
      <c r="A43" s="138"/>
      <c r="B43" s="139" t="s">
        <v>116</v>
      </c>
      <c r="C43" s="97"/>
      <c r="D43" s="95"/>
      <c r="E43" s="84">
        <v>1</v>
      </c>
      <c r="F43" s="151"/>
      <c r="G43" s="84"/>
      <c r="H43" s="151"/>
      <c r="I43" s="84"/>
      <c r="J43" s="151"/>
      <c r="K43" s="84"/>
      <c r="L43" s="151"/>
      <c r="M43" s="84"/>
      <c r="N43" s="151"/>
      <c r="O43" s="84"/>
      <c r="P43" s="151"/>
      <c r="Q43" s="84"/>
      <c r="R43" s="151"/>
      <c r="S43" s="84"/>
      <c r="T43" s="151"/>
      <c r="U43" s="84"/>
      <c r="V43" s="151"/>
      <c r="W43" s="84"/>
      <c r="X43" s="151"/>
      <c r="Y43" s="84"/>
      <c r="Z43" s="151"/>
      <c r="AA43" s="84"/>
      <c r="AB43" s="151"/>
      <c r="AC43" s="83"/>
      <c r="AD43" s="151"/>
    </row>
    <row r="44" spans="1:30" ht="17.25">
      <c r="A44" s="136">
        <v>16</v>
      </c>
      <c r="B44" s="137" t="s">
        <v>136</v>
      </c>
      <c r="C44" s="96"/>
      <c r="D44" s="94">
        <v>0</v>
      </c>
      <c r="E44" s="145" t="s">
        <v>140</v>
      </c>
      <c r="F44" s="150">
        <v>0.5</v>
      </c>
      <c r="G44" s="80"/>
      <c r="H44" s="150"/>
      <c r="I44" s="78"/>
      <c r="J44" s="150"/>
      <c r="K44" s="81"/>
      <c r="L44" s="150"/>
      <c r="M44" s="81"/>
      <c r="N44" s="150"/>
      <c r="O44" s="80"/>
      <c r="P44" s="150"/>
      <c r="Q44" s="81"/>
      <c r="R44" s="150"/>
      <c r="S44" s="80"/>
      <c r="T44" s="150"/>
      <c r="U44" s="81"/>
      <c r="V44" s="150"/>
      <c r="W44" s="80"/>
      <c r="X44" s="150"/>
      <c r="Y44" s="80"/>
      <c r="Z44" s="150"/>
      <c r="AA44" s="81"/>
      <c r="AB44" s="150"/>
      <c r="AC44" s="80"/>
      <c r="AD44" s="150"/>
    </row>
    <row r="45" spans="1:30" ht="18" thickBot="1">
      <c r="A45" s="138"/>
      <c r="B45" s="139" t="s">
        <v>119</v>
      </c>
      <c r="C45" s="97"/>
      <c r="D45" s="95"/>
      <c r="E45" s="146">
        <v>0.5</v>
      </c>
      <c r="F45" s="151"/>
      <c r="G45" s="84"/>
      <c r="H45" s="151"/>
      <c r="I45" s="83"/>
      <c r="J45" s="151"/>
      <c r="K45" s="84"/>
      <c r="L45" s="151"/>
      <c r="M45" s="84"/>
      <c r="N45" s="151"/>
      <c r="O45" s="84"/>
      <c r="P45" s="151"/>
      <c r="Q45" s="84"/>
      <c r="R45" s="151"/>
      <c r="S45" s="84"/>
      <c r="T45" s="151"/>
      <c r="U45" s="84"/>
      <c r="V45" s="151"/>
      <c r="W45" s="84"/>
      <c r="X45" s="151"/>
      <c r="Y45" s="84"/>
      <c r="Z45" s="151"/>
      <c r="AA45" s="84"/>
      <c r="AB45" s="151"/>
      <c r="AC45" s="84"/>
      <c r="AD45" s="151"/>
    </row>
    <row r="46" spans="1:30" ht="17.25">
      <c r="A46" s="136"/>
      <c r="B46" s="137"/>
      <c r="C46" s="96"/>
      <c r="D46" s="94"/>
      <c r="E46" s="87"/>
      <c r="F46" s="150"/>
      <c r="G46" s="86"/>
      <c r="H46" s="150"/>
      <c r="I46" s="80"/>
      <c r="J46" s="150"/>
      <c r="K46" s="78"/>
      <c r="L46" s="150"/>
      <c r="M46" s="81"/>
      <c r="N46" s="150"/>
      <c r="O46" s="81"/>
      <c r="P46" s="150"/>
      <c r="Q46" s="80"/>
      <c r="R46" s="150"/>
      <c r="S46" s="80"/>
      <c r="T46" s="150"/>
      <c r="U46" s="81"/>
      <c r="V46" s="150"/>
      <c r="W46" s="78"/>
      <c r="X46" s="150"/>
      <c r="Y46" s="78"/>
      <c r="Z46" s="150"/>
      <c r="AA46" s="80"/>
      <c r="AB46" s="150"/>
      <c r="AC46" s="81"/>
      <c r="AD46" s="150"/>
    </row>
    <row r="47" spans="1:30" ht="18" thickBot="1">
      <c r="A47" s="138"/>
      <c r="B47" s="139"/>
      <c r="C47" s="97"/>
      <c r="D47" s="95"/>
      <c r="E47" s="83"/>
      <c r="F47" s="151"/>
      <c r="G47" s="84"/>
      <c r="H47" s="151"/>
      <c r="I47" s="84"/>
      <c r="J47" s="151"/>
      <c r="K47" s="83"/>
      <c r="L47" s="151"/>
      <c r="M47" s="84"/>
      <c r="N47" s="151"/>
      <c r="O47" s="84"/>
      <c r="P47" s="151"/>
      <c r="Q47" s="84"/>
      <c r="R47" s="151"/>
      <c r="S47" s="84"/>
      <c r="T47" s="151"/>
      <c r="U47" s="84"/>
      <c r="V47" s="151"/>
      <c r="W47" s="84"/>
      <c r="X47" s="151"/>
      <c r="Y47" s="84"/>
      <c r="Z47" s="151"/>
      <c r="AA47" s="84"/>
      <c r="AB47" s="151"/>
      <c r="AC47" s="84"/>
      <c r="AD47" s="151"/>
    </row>
    <row r="48" spans="2:4" ht="17.25">
      <c r="B48" s="66"/>
      <c r="C48" s="66"/>
      <c r="D48" s="66"/>
    </row>
    <row r="49" spans="2:4" ht="17.25">
      <c r="B49" s="66"/>
      <c r="C49" s="66"/>
      <c r="D49" s="66"/>
    </row>
    <row r="50" spans="1:30" ht="17.25">
      <c r="A50" s="100"/>
      <c r="B50" s="89"/>
      <c r="E50" s="101"/>
      <c r="F50" s="102"/>
      <c r="G50" s="101"/>
      <c r="H50" s="102"/>
      <c r="I50" s="101"/>
      <c r="J50" s="102"/>
      <c r="K50" s="91"/>
      <c r="L50" s="92"/>
      <c r="M50" s="91"/>
      <c r="N50" s="92"/>
      <c r="O50" s="91"/>
      <c r="P50" s="92"/>
      <c r="Q50" s="91"/>
      <c r="R50" s="92"/>
      <c r="S50" s="91"/>
      <c r="T50" s="92"/>
      <c r="U50" s="91"/>
      <c r="V50" s="92"/>
      <c r="W50" s="91"/>
      <c r="X50" s="92"/>
      <c r="Y50" s="91"/>
      <c r="Z50" s="92"/>
      <c r="AA50" s="91"/>
      <c r="AB50" s="92"/>
      <c r="AC50" s="91"/>
      <c r="AD50" s="92"/>
    </row>
    <row r="51" spans="1:12" ht="17.25">
      <c r="A51" s="103" t="s">
        <v>19</v>
      </c>
      <c r="E51" s="104"/>
      <c r="F51" s="105"/>
      <c r="G51" s="106"/>
      <c r="H51" s="106"/>
      <c r="I51" s="106"/>
      <c r="J51" s="106"/>
      <c r="K51" s="106"/>
      <c r="L51" s="106"/>
    </row>
    <row r="52" spans="1:12" ht="17.25">
      <c r="A52" s="107">
        <f>AVERAGE(A7,A9,A11,A13,A15,A17,A24,A26,A28,A30)</f>
        <v>1835.1</v>
      </c>
      <c r="E52" s="104"/>
      <c r="F52" s="105"/>
      <c r="G52" s="106"/>
      <c r="H52" s="106"/>
      <c r="I52" s="106"/>
      <c r="J52" s="106"/>
      <c r="K52" s="106"/>
      <c r="L52" s="106"/>
    </row>
    <row r="53" spans="1:12" ht="17.25">
      <c r="A53" s="108"/>
      <c r="E53" s="104"/>
      <c r="F53" s="105"/>
      <c r="G53" s="106"/>
      <c r="H53" s="106"/>
      <c r="I53" s="106"/>
      <c r="J53" s="106"/>
      <c r="K53" s="106"/>
      <c r="L53" s="106"/>
    </row>
    <row r="54" spans="1:12" ht="17.25">
      <c r="A54" s="103" t="s">
        <v>21</v>
      </c>
      <c r="E54" s="106">
        <v>7</v>
      </c>
      <c r="F54" s="105"/>
      <c r="G54" s="106"/>
      <c r="H54" s="106"/>
      <c r="I54" s="106"/>
      <c r="J54" s="106"/>
      <c r="K54" s="106"/>
      <c r="L54" s="106"/>
    </row>
    <row r="55" spans="1:12" s="115" customFormat="1" ht="17.25">
      <c r="A55" s="109" t="s">
        <v>75</v>
      </c>
      <c r="B55" s="110"/>
      <c r="C55" s="111"/>
      <c r="D55" s="112"/>
      <c r="E55" s="113"/>
      <c r="F55" s="114"/>
      <c r="G55" s="113"/>
      <c r="H55" s="113"/>
      <c r="I55" s="113"/>
      <c r="J55" s="113"/>
      <c r="K55" s="113"/>
      <c r="L55" s="113"/>
    </row>
    <row r="56" spans="1:29" s="67" customFormat="1" ht="17.25">
      <c r="A56" s="116" t="s">
        <v>22</v>
      </c>
      <c r="B56" s="117"/>
      <c r="C56" s="77"/>
      <c r="D56" s="118"/>
      <c r="E56" s="119">
        <f>E54+E55</f>
        <v>7</v>
      </c>
      <c r="F56" s="120"/>
      <c r="G56" s="119">
        <f>E56+G54+G55</f>
        <v>7</v>
      </c>
      <c r="H56" s="119"/>
      <c r="I56" s="119">
        <f>G56+I54+I55</f>
        <v>7</v>
      </c>
      <c r="J56" s="119"/>
      <c r="K56" s="119">
        <f>I56+K54+K55</f>
        <v>7</v>
      </c>
      <c r="L56" s="119"/>
      <c r="M56" s="119">
        <f>K56+M54+M55</f>
        <v>7</v>
      </c>
      <c r="O56" s="119">
        <f>M56+O54+O55</f>
        <v>7</v>
      </c>
      <c r="P56" s="119"/>
      <c r="Q56" s="119">
        <f>O56+Q54+Q55</f>
        <v>7</v>
      </c>
      <c r="R56" s="119"/>
      <c r="S56" s="119">
        <f>Q56+S54+S55</f>
        <v>7</v>
      </c>
      <c r="U56" s="119">
        <f>S56+U54+U55</f>
        <v>7</v>
      </c>
      <c r="V56" s="119"/>
      <c r="W56" s="119">
        <f>U56+W54+W55</f>
        <v>7</v>
      </c>
      <c r="X56" s="119"/>
      <c r="Y56" s="119">
        <f>W56+Y54+Y55</f>
        <v>7</v>
      </c>
      <c r="Z56" s="119"/>
      <c r="AA56" s="119">
        <f>Y56+AA54+AA55</f>
        <v>7</v>
      </c>
      <c r="AB56" s="119"/>
      <c r="AC56" s="119">
        <f>AA56+AC54+AC55</f>
        <v>7</v>
      </c>
    </row>
    <row r="57" spans="5:12" ht="17.25">
      <c r="E57" s="106"/>
      <c r="F57" s="106"/>
      <c r="G57" s="106"/>
      <c r="H57" s="106"/>
      <c r="I57" s="106"/>
      <c r="J57" s="106"/>
      <c r="K57" s="106"/>
      <c r="L57" s="106"/>
    </row>
    <row r="58" spans="5:12" ht="17.25">
      <c r="E58" s="106"/>
      <c r="F58" s="106"/>
      <c r="G58" s="106"/>
      <c r="H58" s="106"/>
      <c r="I58" s="106"/>
      <c r="J58" s="106"/>
      <c r="K58" s="106"/>
      <c r="L58" s="106"/>
    </row>
    <row r="59" spans="5:12" ht="17.25">
      <c r="E59" s="106"/>
      <c r="F59" s="106"/>
      <c r="G59" s="106"/>
      <c r="H59" s="106"/>
      <c r="I59" s="106"/>
      <c r="J59" s="106"/>
      <c r="K59" s="106"/>
      <c r="L59" s="106"/>
    </row>
    <row r="60" spans="5:12" ht="17.25">
      <c r="E60" s="106"/>
      <c r="F60" s="106"/>
      <c r="G60" s="106"/>
      <c r="H60" s="106"/>
      <c r="I60" s="106"/>
      <c r="J60" s="106"/>
      <c r="K60" s="106"/>
      <c r="L60" s="106"/>
    </row>
    <row r="61" spans="5:12" ht="17.25">
      <c r="E61" s="106"/>
      <c r="F61" s="106"/>
      <c r="G61" s="106"/>
      <c r="H61" s="106"/>
      <c r="I61" s="106"/>
      <c r="J61" s="106"/>
      <c r="K61" s="106"/>
      <c r="L61" s="106"/>
    </row>
  </sheetData>
  <sheetProtection/>
  <mergeCells count="286">
    <mergeCell ref="AD38:AD39"/>
    <mergeCell ref="AB36:AB37"/>
    <mergeCell ref="Z42:Z43"/>
    <mergeCell ref="AB42:AB43"/>
    <mergeCell ref="AD40:AD41"/>
    <mergeCell ref="Z31:Z32"/>
    <mergeCell ref="AB31:AB32"/>
    <mergeCell ref="AD31:AD32"/>
    <mergeCell ref="AB38:AB39"/>
    <mergeCell ref="Z36:Z37"/>
    <mergeCell ref="AD36:AD37"/>
    <mergeCell ref="AB44:AB45"/>
    <mergeCell ref="T40:T41"/>
    <mergeCell ref="V40:V41"/>
    <mergeCell ref="AD44:AD45"/>
    <mergeCell ref="AD42:AD43"/>
    <mergeCell ref="X42:X43"/>
    <mergeCell ref="V36:V37"/>
    <mergeCell ref="X36:X37"/>
    <mergeCell ref="L36:L37"/>
    <mergeCell ref="N36:N37"/>
    <mergeCell ref="R44:R45"/>
    <mergeCell ref="T44:T45"/>
    <mergeCell ref="V44:V45"/>
    <mergeCell ref="X44:X45"/>
    <mergeCell ref="F36:F37"/>
    <mergeCell ref="H36:H37"/>
    <mergeCell ref="J36:J37"/>
    <mergeCell ref="AB33:AB34"/>
    <mergeCell ref="F29:F30"/>
    <mergeCell ref="R31:R32"/>
    <mergeCell ref="H31:H32"/>
    <mergeCell ref="P36:P37"/>
    <mergeCell ref="R36:R37"/>
    <mergeCell ref="T36:T37"/>
    <mergeCell ref="AD8:AD9"/>
    <mergeCell ref="R8:R9"/>
    <mergeCell ref="X8:X9"/>
    <mergeCell ref="Z8:Z9"/>
    <mergeCell ref="T8:T9"/>
    <mergeCell ref="R23:R24"/>
    <mergeCell ref="T23:T24"/>
    <mergeCell ref="V23:V24"/>
    <mergeCell ref="X23:X24"/>
    <mergeCell ref="Z23:Z24"/>
    <mergeCell ref="P40:P41"/>
    <mergeCell ref="R40:R41"/>
    <mergeCell ref="AB8:AB9"/>
    <mergeCell ref="AD46:AD47"/>
    <mergeCell ref="F8:F9"/>
    <mergeCell ref="H8:H9"/>
    <mergeCell ref="J8:J9"/>
    <mergeCell ref="L8:L9"/>
    <mergeCell ref="N8:N9"/>
    <mergeCell ref="P8:P9"/>
    <mergeCell ref="N38:N39"/>
    <mergeCell ref="P38:P39"/>
    <mergeCell ref="R38:R39"/>
    <mergeCell ref="T38:T39"/>
    <mergeCell ref="V38:V39"/>
    <mergeCell ref="F40:F41"/>
    <mergeCell ref="H40:H41"/>
    <mergeCell ref="J40:J41"/>
    <mergeCell ref="L40:L41"/>
    <mergeCell ref="N40:N41"/>
    <mergeCell ref="F46:F47"/>
    <mergeCell ref="H46:H47"/>
    <mergeCell ref="F38:F39"/>
    <mergeCell ref="H38:H39"/>
    <mergeCell ref="J38:J39"/>
    <mergeCell ref="L38:L39"/>
    <mergeCell ref="F44:F45"/>
    <mergeCell ref="H44:H45"/>
    <mergeCell ref="J46:J47"/>
    <mergeCell ref="L46:L47"/>
    <mergeCell ref="N42:N43"/>
    <mergeCell ref="P42:P43"/>
    <mergeCell ref="V42:V43"/>
    <mergeCell ref="T42:T43"/>
    <mergeCell ref="J44:J45"/>
    <mergeCell ref="L44:L45"/>
    <mergeCell ref="N44:N45"/>
    <mergeCell ref="N46:N47"/>
    <mergeCell ref="P46:P47"/>
    <mergeCell ref="R46:R47"/>
    <mergeCell ref="T46:T47"/>
    <mergeCell ref="P44:P45"/>
    <mergeCell ref="F42:F43"/>
    <mergeCell ref="H42:H43"/>
    <mergeCell ref="R42:R43"/>
    <mergeCell ref="J42:J43"/>
    <mergeCell ref="L42:L43"/>
    <mergeCell ref="V46:V47"/>
    <mergeCell ref="X38:X39"/>
    <mergeCell ref="Z38:Z39"/>
    <mergeCell ref="X40:X41"/>
    <mergeCell ref="Z40:Z41"/>
    <mergeCell ref="AB40:AB41"/>
    <mergeCell ref="X46:X47"/>
    <mergeCell ref="Z46:Z47"/>
    <mergeCell ref="AB46:AB47"/>
    <mergeCell ref="Z44:Z45"/>
    <mergeCell ref="AD33:AD34"/>
    <mergeCell ref="AD27:AD28"/>
    <mergeCell ref="X27:X28"/>
    <mergeCell ref="Z27:Z28"/>
    <mergeCell ref="AD29:AD30"/>
    <mergeCell ref="X29:X30"/>
    <mergeCell ref="Z29:Z30"/>
    <mergeCell ref="X31:X32"/>
    <mergeCell ref="AB29:AB30"/>
    <mergeCell ref="Z33:Z34"/>
    <mergeCell ref="V33:V34"/>
    <mergeCell ref="H23:H24"/>
    <mergeCell ref="J23:J24"/>
    <mergeCell ref="L23:L24"/>
    <mergeCell ref="N23:N24"/>
    <mergeCell ref="R33:R34"/>
    <mergeCell ref="T33:T34"/>
    <mergeCell ref="N29:N30"/>
    <mergeCell ref="P29:P30"/>
    <mergeCell ref="N25:N26"/>
    <mergeCell ref="P25:P26"/>
    <mergeCell ref="F23:F24"/>
    <mergeCell ref="X33:X34"/>
    <mergeCell ref="F25:F26"/>
    <mergeCell ref="H25:H26"/>
    <mergeCell ref="J25:J26"/>
    <mergeCell ref="L25:L26"/>
    <mergeCell ref="H29:H30"/>
    <mergeCell ref="J29:J30"/>
    <mergeCell ref="L29:L30"/>
    <mergeCell ref="J31:J32"/>
    <mergeCell ref="L31:L32"/>
    <mergeCell ref="N31:N32"/>
    <mergeCell ref="T31:T32"/>
    <mergeCell ref="V31:V32"/>
    <mergeCell ref="F33:F34"/>
    <mergeCell ref="H33:H34"/>
    <mergeCell ref="J33:J34"/>
    <mergeCell ref="L33:L34"/>
    <mergeCell ref="N33:N34"/>
    <mergeCell ref="P33:P34"/>
    <mergeCell ref="P31:P32"/>
    <mergeCell ref="F31:F32"/>
    <mergeCell ref="R27:R28"/>
    <mergeCell ref="T27:T28"/>
    <mergeCell ref="V27:V28"/>
    <mergeCell ref="R29:R30"/>
    <mergeCell ref="T29:T30"/>
    <mergeCell ref="V29:V30"/>
    <mergeCell ref="F27:F28"/>
    <mergeCell ref="AD23:AD24"/>
    <mergeCell ref="AD25:AD26"/>
    <mergeCell ref="R25:R26"/>
    <mergeCell ref="T25:T26"/>
    <mergeCell ref="V25:V26"/>
    <mergeCell ref="X25:X26"/>
    <mergeCell ref="Z25:Z26"/>
    <mergeCell ref="AB25:AB26"/>
    <mergeCell ref="H27:H28"/>
    <mergeCell ref="J27:J28"/>
    <mergeCell ref="L27:L28"/>
    <mergeCell ref="N27:N28"/>
    <mergeCell ref="P27:P28"/>
    <mergeCell ref="AB23:AB24"/>
    <mergeCell ref="P23:P24"/>
    <mergeCell ref="AB27:AB28"/>
    <mergeCell ref="AD20:AD21"/>
    <mergeCell ref="R20:R21"/>
    <mergeCell ref="T20:T21"/>
    <mergeCell ref="V20:V21"/>
    <mergeCell ref="X20:X21"/>
    <mergeCell ref="Z20:Z21"/>
    <mergeCell ref="AB20:AB21"/>
    <mergeCell ref="F20:F21"/>
    <mergeCell ref="H20:H21"/>
    <mergeCell ref="J20:J21"/>
    <mergeCell ref="L20:L21"/>
    <mergeCell ref="N20:N21"/>
    <mergeCell ref="P20:P21"/>
    <mergeCell ref="AD18:AD19"/>
    <mergeCell ref="F16:F17"/>
    <mergeCell ref="H16:H17"/>
    <mergeCell ref="J16:J17"/>
    <mergeCell ref="L16:L17"/>
    <mergeCell ref="N16:N17"/>
    <mergeCell ref="P16:P17"/>
    <mergeCell ref="R16:R17"/>
    <mergeCell ref="R18:R19"/>
    <mergeCell ref="T18:T19"/>
    <mergeCell ref="V18:V19"/>
    <mergeCell ref="X18:X19"/>
    <mergeCell ref="Z18:Z19"/>
    <mergeCell ref="AB18:AB19"/>
    <mergeCell ref="F18:F19"/>
    <mergeCell ref="H18:H19"/>
    <mergeCell ref="J18:J19"/>
    <mergeCell ref="L18:L19"/>
    <mergeCell ref="N18:N19"/>
    <mergeCell ref="P18:P19"/>
    <mergeCell ref="F10:F11"/>
    <mergeCell ref="H10:H11"/>
    <mergeCell ref="J10:J11"/>
    <mergeCell ref="L10:L11"/>
    <mergeCell ref="N10:N11"/>
    <mergeCell ref="X16:X17"/>
    <mergeCell ref="R12:R13"/>
    <mergeCell ref="T12:T13"/>
    <mergeCell ref="V12:V13"/>
    <mergeCell ref="X12:X13"/>
    <mergeCell ref="Z12:Z13"/>
    <mergeCell ref="AB12:AB13"/>
    <mergeCell ref="F12:F13"/>
    <mergeCell ref="H12:H13"/>
    <mergeCell ref="J12:J13"/>
    <mergeCell ref="L12:L13"/>
    <mergeCell ref="N12:N13"/>
    <mergeCell ref="P12:P13"/>
    <mergeCell ref="T16:T17"/>
    <mergeCell ref="V16:V17"/>
    <mergeCell ref="X10:X11"/>
    <mergeCell ref="Z10:Z11"/>
    <mergeCell ref="AB10:AB11"/>
    <mergeCell ref="AD10:AD11"/>
    <mergeCell ref="AD12:AD13"/>
    <mergeCell ref="Z16:Z17"/>
    <mergeCell ref="AB16:AB17"/>
    <mergeCell ref="AD16:AD17"/>
    <mergeCell ref="F6:F7"/>
    <mergeCell ref="H6:H7"/>
    <mergeCell ref="J6:J7"/>
    <mergeCell ref="L6:L7"/>
    <mergeCell ref="N6:N7"/>
    <mergeCell ref="P6:P7"/>
    <mergeCell ref="S4:T4"/>
    <mergeCell ref="U4:V4"/>
    <mergeCell ref="P10:P11"/>
    <mergeCell ref="R10:R11"/>
    <mergeCell ref="T10:T11"/>
    <mergeCell ref="V10:V11"/>
    <mergeCell ref="V8:V9"/>
    <mergeCell ref="O5:P5"/>
    <mergeCell ref="W5:X5"/>
    <mergeCell ref="U5:V5"/>
    <mergeCell ref="E4:F4"/>
    <mergeCell ref="G4:H4"/>
    <mergeCell ref="I4:J4"/>
    <mergeCell ref="K4:L4"/>
    <mergeCell ref="M4:N4"/>
    <mergeCell ref="W4:X4"/>
    <mergeCell ref="O4:P4"/>
    <mergeCell ref="Q4:R4"/>
    <mergeCell ref="AD6:AD7"/>
    <mergeCell ref="AC5:AD5"/>
    <mergeCell ref="AC4:AD4"/>
    <mergeCell ref="Y5:Z5"/>
    <mergeCell ref="AA5:AB5"/>
    <mergeCell ref="E5:F5"/>
    <mergeCell ref="G5:H5"/>
    <mergeCell ref="I5:J5"/>
    <mergeCell ref="K5:L5"/>
    <mergeCell ref="M5:N5"/>
    <mergeCell ref="Y4:Z4"/>
    <mergeCell ref="AA4:AB4"/>
    <mergeCell ref="R6:R7"/>
    <mergeCell ref="T6:T7"/>
    <mergeCell ref="V6:V7"/>
    <mergeCell ref="X6:X7"/>
    <mergeCell ref="Z6:Z7"/>
    <mergeCell ref="AB6:AB7"/>
    <mergeCell ref="Q5:R5"/>
    <mergeCell ref="S5:T5"/>
    <mergeCell ref="F14:F15"/>
    <mergeCell ref="H14:H15"/>
    <mergeCell ref="J14:J15"/>
    <mergeCell ref="L14:L15"/>
    <mergeCell ref="N14:N15"/>
    <mergeCell ref="P14:P15"/>
    <mergeCell ref="AD14:AD15"/>
    <mergeCell ref="R14:R15"/>
    <mergeCell ref="T14:T15"/>
    <mergeCell ref="V14:V15"/>
    <mergeCell ref="X14:X15"/>
    <mergeCell ref="Z14:Z15"/>
    <mergeCell ref="AB14:AB1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11.28125" style="0" customWidth="1"/>
    <col min="2" max="2" width="12.28125" style="0" customWidth="1"/>
    <col min="3" max="3" width="4.421875" style="38" bestFit="1" customWidth="1"/>
    <col min="4" max="4" width="3.140625" style="0" customWidth="1"/>
    <col min="5" max="6" width="12.28125" style="0" customWidth="1"/>
    <col min="7" max="7" width="4.421875" style="0" customWidth="1"/>
    <col min="8" max="8" width="3.140625" style="0" customWidth="1"/>
    <col min="9" max="10" width="13.28125" style="0" customWidth="1"/>
    <col min="11" max="11" width="4.421875" style="0" customWidth="1"/>
    <col min="12" max="12" width="3.140625" style="0" customWidth="1"/>
    <col min="13" max="14" width="13.140625" style="0" customWidth="1"/>
    <col min="15" max="15" width="4.421875" style="0" customWidth="1"/>
  </cols>
  <sheetData>
    <row r="1" ht="15">
      <c r="A1" s="46" t="s">
        <v>74</v>
      </c>
    </row>
    <row r="3" spans="1:13" ht="15">
      <c r="A3" s="37" t="s">
        <v>65</v>
      </c>
      <c r="E3" s="37" t="s">
        <v>73</v>
      </c>
      <c r="I3" s="37" t="s">
        <v>13</v>
      </c>
      <c r="M3" s="37" t="s">
        <v>16</v>
      </c>
    </row>
    <row r="4" spans="1:15" ht="15">
      <c r="A4" t="s">
        <v>111</v>
      </c>
      <c r="B4" t="s">
        <v>117</v>
      </c>
      <c r="C4" s="38" t="s">
        <v>137</v>
      </c>
      <c r="K4" s="38"/>
      <c r="O4" s="38"/>
    </row>
    <row r="5" spans="1:3" ht="15">
      <c r="A5" t="s">
        <v>121</v>
      </c>
      <c r="B5" t="s">
        <v>113</v>
      </c>
      <c r="C5" s="38" t="s">
        <v>137</v>
      </c>
    </row>
    <row r="6" spans="1:3" ht="15">
      <c r="A6" t="s">
        <v>115</v>
      </c>
      <c r="B6" t="s">
        <v>123</v>
      </c>
      <c r="C6" s="38" t="s">
        <v>139</v>
      </c>
    </row>
    <row r="7" spans="1:3" ht="15">
      <c r="A7" t="s">
        <v>124</v>
      </c>
      <c r="B7" t="s">
        <v>126</v>
      </c>
      <c r="C7" s="38" t="s">
        <v>138</v>
      </c>
    </row>
    <row r="8" spans="1:15" ht="15">
      <c r="A8" t="s">
        <v>128</v>
      </c>
      <c r="B8" t="s">
        <v>131</v>
      </c>
      <c r="C8" s="38" t="s">
        <v>137</v>
      </c>
      <c r="O8" s="38"/>
    </row>
    <row r="9" spans="1:3" ht="15">
      <c r="A9" t="s">
        <v>133</v>
      </c>
      <c r="B9" t="s">
        <v>129</v>
      </c>
      <c r="C9" s="38" t="s">
        <v>137</v>
      </c>
    </row>
    <row r="10" spans="1:7" ht="15">
      <c r="A10" t="s">
        <v>130</v>
      </c>
      <c r="B10" t="s">
        <v>135</v>
      </c>
      <c r="C10" s="38" t="s">
        <v>137</v>
      </c>
      <c r="E10" s="46"/>
      <c r="F10" s="46"/>
      <c r="G10" s="47"/>
    </row>
    <row r="11" spans="5:11" ht="15">
      <c r="E11" s="46"/>
      <c r="F11" s="46"/>
      <c r="G11" s="47"/>
      <c r="I11" s="46"/>
      <c r="J11" s="46"/>
      <c r="K11" s="47"/>
    </row>
    <row r="13" spans="1:9" ht="15">
      <c r="A13" s="37" t="s">
        <v>66</v>
      </c>
      <c r="E13" s="37" t="s">
        <v>10</v>
      </c>
      <c r="I13" s="37" t="s">
        <v>14</v>
      </c>
    </row>
    <row r="16" ht="15">
      <c r="G16" s="38"/>
    </row>
    <row r="20" spans="1:7" ht="15">
      <c r="A20" s="46"/>
      <c r="B20" s="46"/>
      <c r="C20" s="47"/>
      <c r="G20" s="38"/>
    </row>
    <row r="23" spans="1:9" ht="15">
      <c r="A23" s="37" t="s">
        <v>7</v>
      </c>
      <c r="E23" s="37" t="s">
        <v>11</v>
      </c>
      <c r="I23" s="37" t="s">
        <v>15</v>
      </c>
    </row>
    <row r="25" ht="15">
      <c r="K25" s="38"/>
    </row>
    <row r="27" spans="7:11" ht="15">
      <c r="G27" s="38"/>
      <c r="K27" s="38"/>
    </row>
    <row r="30" spans="1:11" ht="15">
      <c r="A30" s="46"/>
      <c r="B30" s="46"/>
      <c r="C30" s="47"/>
      <c r="K30" s="38"/>
    </row>
    <row r="31" spans="1:3" ht="15">
      <c r="A31" s="46"/>
      <c r="B31" s="46"/>
      <c r="C31" s="47"/>
    </row>
    <row r="33" spans="1:9" ht="15">
      <c r="A33" s="37" t="s">
        <v>8</v>
      </c>
      <c r="E33" s="37" t="s">
        <v>12</v>
      </c>
      <c r="I33" s="37" t="s">
        <v>16</v>
      </c>
    </row>
    <row r="35" ht="15">
      <c r="K35" s="38"/>
    </row>
    <row r="43" spans="1:3" ht="15">
      <c r="A43" s="46"/>
      <c r="B43" s="46"/>
      <c r="C43" s="47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B5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D15" sqref="AD15"/>
    </sheetView>
  </sheetViews>
  <sheetFormatPr defaultColWidth="9.140625" defaultRowHeight="15"/>
  <cols>
    <col min="1" max="1" width="3.421875" style="0" bestFit="1" customWidth="1"/>
    <col min="2" max="2" width="18.140625" style="0" customWidth="1"/>
    <col min="3" max="11" width="3.421875" style="0" customWidth="1"/>
    <col min="12" max="14" width="3.421875" style="0" bestFit="1" customWidth="1"/>
    <col min="15" max="15" width="3.421875" style="0" customWidth="1"/>
    <col min="16" max="18" width="3.421875" style="0" bestFit="1" customWidth="1"/>
    <col min="19" max="19" width="3.421875" style="0" customWidth="1"/>
    <col min="20" max="21" width="3.421875" style="0" bestFit="1" customWidth="1"/>
    <col min="22" max="22" width="3.421875" style="0" customWidth="1"/>
    <col min="23" max="25" width="3.421875" style="0" bestFit="1" customWidth="1"/>
    <col min="26" max="26" width="3.421875" style="0" customWidth="1"/>
    <col min="27" max="27" width="5.00390625" style="0" bestFit="1" customWidth="1"/>
    <col min="28" max="28" width="8.28125" style="0" customWidth="1"/>
  </cols>
  <sheetData>
    <row r="1" ht="15.75" thickBot="1"/>
    <row r="2" spans="3:28" ht="15.75" thickBot="1">
      <c r="C2" s="8" t="s">
        <v>23</v>
      </c>
      <c r="D2" s="9" t="s">
        <v>24</v>
      </c>
      <c r="E2" s="9" t="s">
        <v>25</v>
      </c>
      <c r="F2" s="9" t="s">
        <v>26</v>
      </c>
      <c r="G2" s="9" t="s">
        <v>27</v>
      </c>
      <c r="H2" s="9" t="s">
        <v>28</v>
      </c>
      <c r="I2" s="9" t="s">
        <v>29</v>
      </c>
      <c r="J2" s="9" t="s">
        <v>30</v>
      </c>
      <c r="K2" s="9" t="s">
        <v>31</v>
      </c>
      <c r="L2" s="9" t="s">
        <v>32</v>
      </c>
      <c r="M2" s="9" t="s">
        <v>33</v>
      </c>
      <c r="N2" s="9" t="s">
        <v>34</v>
      </c>
      <c r="O2" s="8" t="s">
        <v>35</v>
      </c>
      <c r="P2" s="9" t="s">
        <v>36</v>
      </c>
      <c r="Q2" s="9" t="s">
        <v>37</v>
      </c>
      <c r="R2" s="9" t="s">
        <v>38</v>
      </c>
      <c r="S2" s="9" t="s">
        <v>39</v>
      </c>
      <c r="T2" s="9" t="s">
        <v>40</v>
      </c>
      <c r="U2" s="9" t="s">
        <v>41</v>
      </c>
      <c r="V2" s="9" t="s">
        <v>42</v>
      </c>
      <c r="W2" s="9" t="s">
        <v>67</v>
      </c>
      <c r="X2" s="9" t="s">
        <v>68</v>
      </c>
      <c r="Y2" s="9" t="s">
        <v>72</v>
      </c>
      <c r="Z2" s="42"/>
      <c r="AA2" s="15" t="s">
        <v>63</v>
      </c>
      <c r="AB2" s="16" t="s">
        <v>64</v>
      </c>
    </row>
    <row r="3" spans="1:28" ht="15">
      <c r="A3" s="4" t="s">
        <v>23</v>
      </c>
      <c r="B3" s="5"/>
      <c r="C3" s="17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9"/>
      <c r="AA3" s="33">
        <f aca="true" t="shared" si="0" ref="AA3:AA48">SUM(C3:Y3)</f>
        <v>0</v>
      </c>
      <c r="AB3" s="166">
        <f>AA3+AA4</f>
        <v>0</v>
      </c>
    </row>
    <row r="4" spans="1:28" ht="15.75" thickBot="1">
      <c r="A4" s="6"/>
      <c r="B4" s="11"/>
      <c r="C4" s="36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14"/>
      <c r="AA4" s="34">
        <f t="shared" si="0"/>
        <v>0</v>
      </c>
      <c r="AB4" s="168"/>
    </row>
    <row r="5" spans="1:28" ht="15">
      <c r="A5" s="10" t="s">
        <v>24</v>
      </c>
      <c r="B5" s="7"/>
      <c r="C5" s="21"/>
      <c r="D5" s="22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19"/>
      <c r="AA5" s="33">
        <f t="shared" si="0"/>
        <v>0</v>
      </c>
      <c r="AB5" s="166">
        <f>AA5+AA6</f>
        <v>0</v>
      </c>
    </row>
    <row r="6" spans="1:28" ht="15.75" thickBot="1">
      <c r="A6" s="12"/>
      <c r="B6" s="13"/>
      <c r="C6" s="30"/>
      <c r="D6" s="32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14"/>
      <c r="AA6" s="34">
        <f t="shared" si="0"/>
        <v>0</v>
      </c>
      <c r="AB6" s="167"/>
    </row>
    <row r="7" spans="1:28" ht="15">
      <c r="A7" s="4" t="s">
        <v>25</v>
      </c>
      <c r="B7" s="5"/>
      <c r="C7" s="24"/>
      <c r="D7" s="18"/>
      <c r="E7" s="25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9"/>
      <c r="AA7" s="20">
        <f t="shared" si="0"/>
        <v>0</v>
      </c>
      <c r="AB7" s="169">
        <f>AA7+AA8</f>
        <v>0</v>
      </c>
    </row>
    <row r="8" spans="1:28" ht="15.75" thickBot="1">
      <c r="A8" s="6"/>
      <c r="B8" s="11"/>
      <c r="C8" s="26"/>
      <c r="D8" s="27"/>
      <c r="E8" s="29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14"/>
      <c r="AA8" s="35">
        <f t="shared" si="0"/>
        <v>0</v>
      </c>
      <c r="AB8" s="168"/>
    </row>
    <row r="9" spans="1:28" ht="15">
      <c r="A9" s="10" t="s">
        <v>26</v>
      </c>
      <c r="B9" s="7"/>
      <c r="C9" s="21"/>
      <c r="D9" s="23"/>
      <c r="E9" s="23"/>
      <c r="F9" s="22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19"/>
      <c r="AA9" s="33">
        <f t="shared" si="0"/>
        <v>0</v>
      </c>
      <c r="AB9" s="166">
        <f>AA9+AA10</f>
        <v>0</v>
      </c>
    </row>
    <row r="10" spans="1:28" ht="15.75" thickBot="1">
      <c r="A10" s="12"/>
      <c r="B10" s="13"/>
      <c r="C10" s="30"/>
      <c r="D10" s="31"/>
      <c r="E10" s="31"/>
      <c r="F10" s="32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14"/>
      <c r="AA10" s="34">
        <f t="shared" si="0"/>
        <v>0</v>
      </c>
      <c r="AB10" s="167"/>
    </row>
    <row r="11" spans="1:28" ht="15">
      <c r="A11" s="4" t="s">
        <v>27</v>
      </c>
      <c r="B11" s="5"/>
      <c r="C11" s="24"/>
      <c r="D11" s="18"/>
      <c r="E11" s="18"/>
      <c r="F11" s="18"/>
      <c r="G11" s="25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9"/>
      <c r="AA11" s="20">
        <f t="shared" si="0"/>
        <v>0</v>
      </c>
      <c r="AB11" s="169">
        <f>AA11+AA12</f>
        <v>0</v>
      </c>
    </row>
    <row r="12" spans="1:28" ht="15.75" thickBot="1">
      <c r="A12" s="6"/>
      <c r="B12" s="11"/>
      <c r="C12" s="26"/>
      <c r="D12" s="27"/>
      <c r="E12" s="27"/>
      <c r="F12" s="27"/>
      <c r="G12" s="29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14"/>
      <c r="AA12" s="35">
        <f t="shared" si="0"/>
        <v>0</v>
      </c>
      <c r="AB12" s="168"/>
    </row>
    <row r="13" spans="1:28" ht="15">
      <c r="A13" s="10" t="s">
        <v>28</v>
      </c>
      <c r="B13" s="7"/>
      <c r="C13" s="21"/>
      <c r="D13" s="23"/>
      <c r="E13" s="23"/>
      <c r="F13" s="23"/>
      <c r="G13" s="23"/>
      <c r="H13" s="22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19"/>
      <c r="AA13" s="33">
        <f t="shared" si="0"/>
        <v>0</v>
      </c>
      <c r="AB13" s="166">
        <f>AA13+AA14</f>
        <v>0</v>
      </c>
    </row>
    <row r="14" spans="1:28" ht="15.75" thickBot="1">
      <c r="A14" s="12"/>
      <c r="B14" s="61"/>
      <c r="C14" s="30"/>
      <c r="D14" s="31"/>
      <c r="E14" s="31"/>
      <c r="F14" s="31"/>
      <c r="G14" s="31"/>
      <c r="H14" s="32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14"/>
      <c r="AA14" s="34">
        <f t="shared" si="0"/>
        <v>0</v>
      </c>
      <c r="AB14" s="167"/>
    </row>
    <row r="15" spans="1:28" ht="15">
      <c r="A15" s="4" t="s">
        <v>29</v>
      </c>
      <c r="B15" s="5"/>
      <c r="C15" s="24"/>
      <c r="D15" s="18"/>
      <c r="E15" s="18"/>
      <c r="F15" s="18"/>
      <c r="G15" s="18"/>
      <c r="H15" s="18"/>
      <c r="I15" s="25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9"/>
      <c r="AA15" s="20">
        <f t="shared" si="0"/>
        <v>0</v>
      </c>
      <c r="AB15" s="169">
        <f>AA15+AA16</f>
        <v>0</v>
      </c>
    </row>
    <row r="16" spans="1:28" ht="15.75" thickBot="1">
      <c r="A16" s="6"/>
      <c r="B16" s="11"/>
      <c r="C16" s="26"/>
      <c r="D16" s="27"/>
      <c r="E16" s="27"/>
      <c r="F16" s="27"/>
      <c r="G16" s="27"/>
      <c r="H16" s="27"/>
      <c r="I16" s="29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14"/>
      <c r="AA16" s="35">
        <f t="shared" si="0"/>
        <v>0</v>
      </c>
      <c r="AB16" s="168"/>
    </row>
    <row r="17" spans="1:28" ht="15">
      <c r="A17" s="10" t="s">
        <v>30</v>
      </c>
      <c r="B17" s="7"/>
      <c r="C17" s="21"/>
      <c r="D17" s="23"/>
      <c r="E17" s="23"/>
      <c r="F17" s="23"/>
      <c r="G17" s="23"/>
      <c r="H17" s="23"/>
      <c r="I17" s="23"/>
      <c r="J17" s="22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19"/>
      <c r="AA17" s="33">
        <f t="shared" si="0"/>
        <v>0</v>
      </c>
      <c r="AB17" s="166">
        <f>AA17+AA18</f>
        <v>0</v>
      </c>
    </row>
    <row r="18" spans="1:28" ht="15.75" thickBot="1">
      <c r="A18" s="12"/>
      <c r="B18" s="13"/>
      <c r="C18" s="30"/>
      <c r="D18" s="31"/>
      <c r="E18" s="31"/>
      <c r="F18" s="31"/>
      <c r="G18" s="31"/>
      <c r="H18" s="31"/>
      <c r="I18" s="31"/>
      <c r="J18" s="32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14"/>
      <c r="AA18" s="34">
        <f t="shared" si="0"/>
        <v>0</v>
      </c>
      <c r="AB18" s="167"/>
    </row>
    <row r="19" spans="1:28" ht="15">
      <c r="A19" s="4" t="s">
        <v>31</v>
      </c>
      <c r="B19" s="5"/>
      <c r="C19" s="24"/>
      <c r="D19" s="18"/>
      <c r="E19" s="18"/>
      <c r="F19" s="18"/>
      <c r="G19" s="18"/>
      <c r="H19" s="18"/>
      <c r="I19" s="18"/>
      <c r="J19" s="18"/>
      <c r="K19" s="25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9"/>
      <c r="AA19" s="20">
        <f t="shared" si="0"/>
        <v>0</v>
      </c>
      <c r="AB19" s="169">
        <f>AA19+AA20</f>
        <v>0</v>
      </c>
    </row>
    <row r="20" spans="1:28" ht="15.75" thickBot="1">
      <c r="A20" s="6"/>
      <c r="B20" s="11"/>
      <c r="C20" s="26"/>
      <c r="D20" s="27"/>
      <c r="E20" s="27"/>
      <c r="F20" s="27"/>
      <c r="G20" s="27"/>
      <c r="H20" s="27"/>
      <c r="I20" s="27"/>
      <c r="J20" s="27"/>
      <c r="K20" s="29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14"/>
      <c r="AA20" s="35">
        <f t="shared" si="0"/>
        <v>0</v>
      </c>
      <c r="AB20" s="168"/>
    </row>
    <row r="21" spans="1:28" ht="15">
      <c r="A21" s="4" t="s">
        <v>32</v>
      </c>
      <c r="B21" s="5"/>
      <c r="C21" s="21"/>
      <c r="D21" s="23"/>
      <c r="E21" s="23"/>
      <c r="F21" s="23"/>
      <c r="G21" s="23"/>
      <c r="H21" s="23"/>
      <c r="I21" s="23"/>
      <c r="J21" s="23"/>
      <c r="K21" s="23"/>
      <c r="L21" s="22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19"/>
      <c r="AA21" s="33">
        <f t="shared" si="0"/>
        <v>0</v>
      </c>
      <c r="AB21" s="166">
        <f>AA21+AA22</f>
        <v>0</v>
      </c>
    </row>
    <row r="22" spans="1:28" ht="15.75" thickBot="1">
      <c r="A22" s="6"/>
      <c r="B22" s="11"/>
      <c r="C22" s="30"/>
      <c r="D22" s="31"/>
      <c r="E22" s="31"/>
      <c r="F22" s="31"/>
      <c r="G22" s="31"/>
      <c r="H22" s="31"/>
      <c r="I22" s="31"/>
      <c r="J22" s="31"/>
      <c r="K22" s="31"/>
      <c r="L22" s="32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14"/>
      <c r="AA22" s="34">
        <f t="shared" si="0"/>
        <v>0</v>
      </c>
      <c r="AB22" s="167"/>
    </row>
    <row r="23" spans="1:28" ht="15">
      <c r="A23" s="10" t="s">
        <v>33</v>
      </c>
      <c r="B23" s="7"/>
      <c r="C23" s="24"/>
      <c r="D23" s="18"/>
      <c r="E23" s="18"/>
      <c r="F23" s="18"/>
      <c r="G23" s="18"/>
      <c r="H23" s="18"/>
      <c r="I23" s="18"/>
      <c r="J23" s="18"/>
      <c r="K23" s="18"/>
      <c r="L23" s="18"/>
      <c r="M23" s="25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9"/>
      <c r="AA23" s="20">
        <f t="shared" si="0"/>
        <v>0</v>
      </c>
      <c r="AB23" s="169">
        <f>AA23+AA24</f>
        <v>0</v>
      </c>
    </row>
    <row r="24" spans="1:28" ht="15.75" thickBot="1">
      <c r="A24" s="6"/>
      <c r="B24" s="13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9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14"/>
      <c r="AA24" s="35">
        <f t="shared" si="0"/>
        <v>0</v>
      </c>
      <c r="AB24" s="168"/>
    </row>
    <row r="25" spans="1:28" ht="15">
      <c r="A25" s="4" t="s">
        <v>34</v>
      </c>
      <c r="B25" s="5"/>
      <c r="C25" s="24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25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9"/>
      <c r="AA25" s="33">
        <f t="shared" si="0"/>
        <v>0</v>
      </c>
      <c r="AB25" s="166">
        <f>AA25+AA26</f>
        <v>0</v>
      </c>
    </row>
    <row r="26" spans="1:28" ht="15.75" thickBot="1">
      <c r="A26" s="6"/>
      <c r="B26" s="60"/>
      <c r="C26" s="26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9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8"/>
      <c r="AA26" s="34">
        <f t="shared" si="0"/>
        <v>0</v>
      </c>
      <c r="AB26" s="167"/>
    </row>
    <row r="27" spans="1:28" ht="15">
      <c r="A27" s="4" t="s">
        <v>35</v>
      </c>
      <c r="B27" s="7"/>
      <c r="C27" s="21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5"/>
      <c r="P27" s="23"/>
      <c r="Q27" s="23"/>
      <c r="R27" s="23"/>
      <c r="S27" s="23"/>
      <c r="T27" s="23"/>
      <c r="U27" s="23"/>
      <c r="V27" s="23"/>
      <c r="W27" s="23"/>
      <c r="X27" s="23"/>
      <c r="Y27" s="41"/>
      <c r="Z27" s="19"/>
      <c r="AA27" s="33">
        <f t="shared" si="0"/>
        <v>0</v>
      </c>
      <c r="AB27" s="166">
        <f>AA27+AA28</f>
        <v>0</v>
      </c>
    </row>
    <row r="28" spans="1:28" ht="15.75" thickBot="1">
      <c r="A28" s="6"/>
      <c r="B28" s="11"/>
      <c r="C28" s="26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9"/>
      <c r="P28" s="27"/>
      <c r="Q28" s="27"/>
      <c r="R28" s="27"/>
      <c r="S28" s="27"/>
      <c r="T28" s="27"/>
      <c r="U28" s="27"/>
      <c r="V28" s="27"/>
      <c r="W28" s="27"/>
      <c r="X28" s="27"/>
      <c r="Y28" s="40"/>
      <c r="Z28" s="28"/>
      <c r="AA28" s="34">
        <f t="shared" si="0"/>
        <v>0</v>
      </c>
      <c r="AB28" s="167"/>
    </row>
    <row r="29" spans="1:28" ht="15">
      <c r="A29" s="10" t="s">
        <v>36</v>
      </c>
      <c r="B29" s="5"/>
      <c r="C29" s="24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25"/>
      <c r="Q29" s="18"/>
      <c r="R29" s="18"/>
      <c r="S29" s="18"/>
      <c r="T29" s="18"/>
      <c r="U29" s="18"/>
      <c r="V29" s="18"/>
      <c r="W29" s="18"/>
      <c r="X29" s="18"/>
      <c r="Y29" s="18"/>
      <c r="Z29" s="19"/>
      <c r="AA29" s="20">
        <f t="shared" si="0"/>
        <v>0</v>
      </c>
      <c r="AB29" s="169">
        <f>AA29+AA30</f>
        <v>0</v>
      </c>
    </row>
    <row r="30" spans="1:28" ht="15.75" thickBot="1">
      <c r="A30" s="12"/>
      <c r="B30" s="11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9"/>
      <c r="Q30" s="27"/>
      <c r="R30" s="27"/>
      <c r="S30" s="27"/>
      <c r="T30" s="27"/>
      <c r="U30" s="27"/>
      <c r="V30" s="27"/>
      <c r="W30" s="27"/>
      <c r="X30" s="27"/>
      <c r="Y30" s="27"/>
      <c r="Z30" s="28"/>
      <c r="AA30" s="35">
        <f t="shared" si="0"/>
        <v>0</v>
      </c>
      <c r="AB30" s="168"/>
    </row>
    <row r="31" spans="1:28" ht="15">
      <c r="A31" s="4" t="s">
        <v>37</v>
      </c>
      <c r="B31" s="7"/>
      <c r="C31" s="21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2"/>
      <c r="R31" s="23"/>
      <c r="S31" s="23"/>
      <c r="T31" s="23"/>
      <c r="U31" s="23"/>
      <c r="V31" s="23"/>
      <c r="W31" s="23"/>
      <c r="X31" s="23"/>
      <c r="Y31" s="23"/>
      <c r="Z31" s="19"/>
      <c r="AA31" s="33">
        <f t="shared" si="0"/>
        <v>0</v>
      </c>
      <c r="AB31" s="166">
        <f>AA31+AA32</f>
        <v>0</v>
      </c>
    </row>
    <row r="32" spans="1:28" ht="15.75" thickBot="1">
      <c r="A32" s="6"/>
      <c r="B32" s="61"/>
      <c r="C32" s="30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2"/>
      <c r="R32" s="31"/>
      <c r="S32" s="31"/>
      <c r="T32" s="31"/>
      <c r="U32" s="31"/>
      <c r="V32" s="31"/>
      <c r="W32" s="31"/>
      <c r="X32" s="31"/>
      <c r="Y32" s="31"/>
      <c r="Z32" s="28"/>
      <c r="AA32" s="34">
        <f t="shared" si="0"/>
        <v>0</v>
      </c>
      <c r="AB32" s="167"/>
    </row>
    <row r="33" spans="1:28" ht="15">
      <c r="A33" s="10" t="s">
        <v>38</v>
      </c>
      <c r="B33" s="5"/>
      <c r="C33" s="24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25"/>
      <c r="S33" s="18"/>
      <c r="T33" s="18"/>
      <c r="U33" s="18"/>
      <c r="V33" s="18"/>
      <c r="W33" s="18"/>
      <c r="X33" s="18"/>
      <c r="Y33" s="18"/>
      <c r="Z33" s="19"/>
      <c r="AA33" s="33">
        <f t="shared" si="0"/>
        <v>0</v>
      </c>
      <c r="AB33" s="166">
        <f>AA33+AA34</f>
        <v>0</v>
      </c>
    </row>
    <row r="34" spans="1:28" ht="15.75" thickBot="1">
      <c r="A34" s="12"/>
      <c r="B34" s="11"/>
      <c r="C34" s="26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9"/>
      <c r="S34" s="27"/>
      <c r="T34" s="27"/>
      <c r="U34" s="27"/>
      <c r="V34" s="27"/>
      <c r="W34" s="27"/>
      <c r="X34" s="27"/>
      <c r="Y34" s="27"/>
      <c r="Z34" s="28"/>
      <c r="AA34" s="34">
        <f t="shared" si="0"/>
        <v>0</v>
      </c>
      <c r="AB34" s="167"/>
    </row>
    <row r="35" spans="1:28" ht="15">
      <c r="A35" s="4" t="s">
        <v>39</v>
      </c>
      <c r="B35" s="5"/>
      <c r="C35" s="33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25"/>
      <c r="T35" s="18"/>
      <c r="U35" s="18"/>
      <c r="V35" s="18"/>
      <c r="W35" s="18"/>
      <c r="X35" s="18"/>
      <c r="Y35" s="43"/>
      <c r="Z35" s="19"/>
      <c r="AA35" s="20">
        <f>SUM(C35:Y35)</f>
        <v>0</v>
      </c>
      <c r="AB35" s="169">
        <f>AA35+AA36</f>
        <v>0</v>
      </c>
    </row>
    <row r="36" spans="1:28" ht="15.75" thickBot="1">
      <c r="A36" s="6"/>
      <c r="B36" s="11"/>
      <c r="C36" s="44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9"/>
      <c r="T36" s="27"/>
      <c r="U36" s="27"/>
      <c r="V36" s="27"/>
      <c r="W36" s="27"/>
      <c r="X36" s="27"/>
      <c r="Y36" s="45"/>
      <c r="Z36" s="28"/>
      <c r="AA36" s="35">
        <f>SUM(C36:Y36)</f>
        <v>0</v>
      </c>
      <c r="AB36" s="168"/>
    </row>
    <row r="37" spans="1:28" ht="15">
      <c r="A37" s="10" t="s">
        <v>40</v>
      </c>
      <c r="B37" s="7"/>
      <c r="C37" s="21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2"/>
      <c r="U37" s="23"/>
      <c r="V37" s="23"/>
      <c r="W37" s="23"/>
      <c r="X37" s="23"/>
      <c r="Y37" s="23"/>
      <c r="Z37" s="19"/>
      <c r="AA37" s="33">
        <f t="shared" si="0"/>
        <v>0</v>
      </c>
      <c r="AB37" s="166">
        <f>AA37+AA38</f>
        <v>0</v>
      </c>
    </row>
    <row r="38" spans="1:28" ht="15.75" thickBot="1">
      <c r="A38" s="12"/>
      <c r="B38" s="13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2"/>
      <c r="U38" s="31"/>
      <c r="V38" s="31"/>
      <c r="W38" s="31"/>
      <c r="X38" s="31"/>
      <c r="Y38" s="31"/>
      <c r="Z38" s="28"/>
      <c r="AA38" s="34">
        <f t="shared" si="0"/>
        <v>0</v>
      </c>
      <c r="AB38" s="167"/>
    </row>
    <row r="39" spans="1:28" ht="15">
      <c r="A39" s="4" t="s">
        <v>41</v>
      </c>
      <c r="B39" s="5"/>
      <c r="C39" s="24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25"/>
      <c r="V39" s="18"/>
      <c r="W39" s="18"/>
      <c r="X39" s="18"/>
      <c r="Y39" s="18"/>
      <c r="Z39" s="19"/>
      <c r="AA39" s="20">
        <f t="shared" si="0"/>
        <v>0</v>
      </c>
      <c r="AB39" s="169">
        <f>AA39+AA40</f>
        <v>0</v>
      </c>
    </row>
    <row r="40" spans="1:28" ht="15.75" thickBot="1">
      <c r="A40" s="6"/>
      <c r="B40" s="11"/>
      <c r="C40" s="26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9"/>
      <c r="V40" s="27"/>
      <c r="W40" s="27"/>
      <c r="X40" s="27"/>
      <c r="Y40" s="27"/>
      <c r="Z40" s="28"/>
      <c r="AA40" s="35">
        <f t="shared" si="0"/>
        <v>0</v>
      </c>
      <c r="AB40" s="168"/>
    </row>
    <row r="41" spans="1:28" ht="15">
      <c r="A41" s="10" t="s">
        <v>42</v>
      </c>
      <c r="B41" s="7"/>
      <c r="C41" s="21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5"/>
      <c r="W41" s="23"/>
      <c r="X41" s="23"/>
      <c r="Y41" s="41"/>
      <c r="Z41" s="19"/>
      <c r="AA41" s="33">
        <f t="shared" si="0"/>
        <v>0</v>
      </c>
      <c r="AB41" s="166">
        <f>AA41+AA42</f>
        <v>0</v>
      </c>
    </row>
    <row r="42" spans="1:28" ht="15.75" thickBot="1">
      <c r="A42" s="6"/>
      <c r="B42" s="11"/>
      <c r="C42" s="26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9"/>
      <c r="W42" s="27"/>
      <c r="X42" s="27"/>
      <c r="Y42" s="40"/>
      <c r="Z42" s="28"/>
      <c r="AA42" s="34">
        <f t="shared" si="0"/>
        <v>0</v>
      </c>
      <c r="AB42" s="167"/>
    </row>
    <row r="43" spans="1:28" ht="15">
      <c r="A43" s="10" t="s">
        <v>67</v>
      </c>
      <c r="B43" s="7"/>
      <c r="C43" s="21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2"/>
      <c r="X43" s="23"/>
      <c r="Y43" s="23"/>
      <c r="Z43" s="19"/>
      <c r="AA43" s="33">
        <f t="shared" si="0"/>
        <v>0</v>
      </c>
      <c r="AB43" s="166">
        <f>AA43+AA44</f>
        <v>0</v>
      </c>
    </row>
    <row r="44" spans="1:28" ht="15.75" thickBot="1">
      <c r="A44" s="12"/>
      <c r="B44" s="61"/>
      <c r="C44" s="30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2"/>
      <c r="X44" s="31"/>
      <c r="Y44" s="31"/>
      <c r="Z44" s="28"/>
      <c r="AA44" s="34">
        <f t="shared" si="0"/>
        <v>0</v>
      </c>
      <c r="AB44" s="167"/>
    </row>
    <row r="45" spans="1:28" ht="15">
      <c r="A45" s="4" t="s">
        <v>68</v>
      </c>
      <c r="B45" s="5"/>
      <c r="C45" s="24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25"/>
      <c r="Y45" s="39"/>
      <c r="Z45" s="19"/>
      <c r="AA45" s="20">
        <f t="shared" si="0"/>
        <v>0</v>
      </c>
      <c r="AB45" s="169">
        <f>AA45+AA46</f>
        <v>0</v>
      </c>
    </row>
    <row r="46" spans="1:28" ht="15.75" thickBot="1">
      <c r="A46" s="6"/>
      <c r="B46" s="11"/>
      <c r="C46" s="26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9"/>
      <c r="Y46" s="40"/>
      <c r="Z46" s="28"/>
      <c r="AA46" s="35">
        <f t="shared" si="0"/>
        <v>0</v>
      </c>
      <c r="AB46" s="168"/>
    </row>
    <row r="47" spans="1:28" ht="15">
      <c r="A47" s="10" t="s">
        <v>72</v>
      </c>
      <c r="B47" s="7"/>
      <c r="C47" s="21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5"/>
      <c r="Z47" s="19"/>
      <c r="AA47" s="33">
        <f t="shared" si="0"/>
        <v>0</v>
      </c>
      <c r="AB47" s="166">
        <f>AA47+AA48</f>
        <v>0</v>
      </c>
    </row>
    <row r="48" spans="1:28" ht="15.75" thickBot="1">
      <c r="A48" s="6"/>
      <c r="B48" s="11"/>
      <c r="C48" s="26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9"/>
      <c r="Z48" s="28"/>
      <c r="AA48" s="34">
        <f t="shared" si="0"/>
        <v>0</v>
      </c>
      <c r="AB48" s="167"/>
    </row>
    <row r="50" spans="25:28" ht="15">
      <c r="Y50" t="s">
        <v>85</v>
      </c>
      <c r="AB50" s="59">
        <f>SUM(AB3:AB49)</f>
        <v>0</v>
      </c>
    </row>
  </sheetData>
  <sheetProtection/>
  <mergeCells count="23">
    <mergeCell ref="AB43:AB44"/>
    <mergeCell ref="AB35:AB36"/>
    <mergeCell ref="AB45:AB46"/>
    <mergeCell ref="AB21:AB22"/>
    <mergeCell ref="AB23:AB24"/>
    <mergeCell ref="AB25:AB26"/>
    <mergeCell ref="AB47:AB48"/>
    <mergeCell ref="AB29:AB30"/>
    <mergeCell ref="AB31:AB32"/>
    <mergeCell ref="AB33:AB34"/>
    <mergeCell ref="AB37:AB38"/>
    <mergeCell ref="AB41:AB42"/>
    <mergeCell ref="AB39:AB40"/>
    <mergeCell ref="AB27:AB28"/>
    <mergeCell ref="AB3:AB4"/>
    <mergeCell ref="AB5:AB6"/>
    <mergeCell ref="AB7:AB8"/>
    <mergeCell ref="AB9:AB10"/>
    <mergeCell ref="AB11:AB12"/>
    <mergeCell ref="AB13:AB14"/>
    <mergeCell ref="AB15:AB16"/>
    <mergeCell ref="AB17:AB18"/>
    <mergeCell ref="AB19:AB2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7"/>
  <sheetViews>
    <sheetView showGridLines="0" zoomScalePageLayoutView="0" workbookViewId="0" topLeftCell="A1">
      <selection activeCell="G4" sqref="G4"/>
    </sheetView>
  </sheetViews>
  <sheetFormatPr defaultColWidth="8.7109375" defaultRowHeight="15"/>
  <cols>
    <col min="1" max="1" width="4.8515625" style="1" customWidth="1"/>
    <col min="2" max="4" width="8.7109375" style="1" customWidth="1"/>
    <col min="5" max="5" width="4.8515625" style="1" customWidth="1"/>
    <col min="6" max="6" width="8.7109375" style="1" customWidth="1"/>
    <col min="7" max="7" width="14.421875" style="1" bestFit="1" customWidth="1"/>
    <col min="8" max="13" width="8.7109375" style="1" customWidth="1"/>
    <col min="14" max="14" width="7.57421875" style="1" customWidth="1"/>
    <col min="15" max="15" width="11.140625" style="1" customWidth="1"/>
    <col min="16" max="16" width="9.57421875" style="1" bestFit="1" customWidth="1"/>
    <col min="17" max="16384" width="8.7109375" style="1" customWidth="1"/>
  </cols>
  <sheetData>
    <row r="1" ht="23.25">
      <c r="A1" s="52" t="s">
        <v>76</v>
      </c>
    </row>
    <row r="3" spans="1:7" ht="18.75">
      <c r="A3" s="1" t="s">
        <v>143</v>
      </c>
      <c r="G3" s="147">
        <v>1600</v>
      </c>
    </row>
    <row r="4" spans="1:7" ht="18.75">
      <c r="A4" s="2" t="s">
        <v>84</v>
      </c>
      <c r="B4" s="2"/>
      <c r="C4" s="2"/>
      <c r="D4" s="2"/>
      <c r="E4" s="2"/>
      <c r="F4" s="2"/>
      <c r="G4" s="147">
        <v>1000</v>
      </c>
    </row>
    <row r="5" spans="1:7" ht="18.75">
      <c r="A5" s="1" t="s">
        <v>77</v>
      </c>
      <c r="G5" s="147">
        <f>G3*0.2</f>
        <v>320</v>
      </c>
    </row>
    <row r="6" spans="1:7" ht="18.75">
      <c r="A6" s="57" t="s">
        <v>79</v>
      </c>
      <c r="G6" s="148">
        <f>G3+G4-G5</f>
        <v>2280</v>
      </c>
    </row>
    <row r="7" spans="1:7" ht="12.75" customHeight="1">
      <c r="A7" s="2"/>
      <c r="G7" s="49"/>
    </row>
    <row r="8" spans="1:7" ht="18.75">
      <c r="A8" s="58" t="s">
        <v>83</v>
      </c>
      <c r="G8" s="49"/>
    </row>
    <row r="9" ht="12.75" customHeight="1"/>
    <row r="10" spans="1:10" s="2" customFormat="1" ht="18.75">
      <c r="A10" s="2" t="s">
        <v>78</v>
      </c>
      <c r="E10" s="2" t="s">
        <v>80</v>
      </c>
      <c r="J10" s="2" t="s">
        <v>82</v>
      </c>
    </row>
    <row r="11" spans="2:12" ht="18.75">
      <c r="B11" s="51" t="s">
        <v>23</v>
      </c>
      <c r="C11" s="48"/>
      <c r="F11" s="51" t="s">
        <v>23</v>
      </c>
      <c r="G11" s="48"/>
      <c r="K11" s="51" t="s">
        <v>23</v>
      </c>
      <c r="L11" s="48"/>
    </row>
    <row r="12" spans="2:12" ht="18.75">
      <c r="B12" s="51" t="s">
        <v>24</v>
      </c>
      <c r="C12" s="48"/>
      <c r="F12" s="51" t="s">
        <v>24</v>
      </c>
      <c r="G12" s="48"/>
      <c r="K12" s="51" t="s">
        <v>24</v>
      </c>
      <c r="L12" s="48"/>
    </row>
    <row r="13" spans="2:7" ht="18.75">
      <c r="B13" s="51" t="s">
        <v>25</v>
      </c>
      <c r="C13" s="48"/>
      <c r="F13" s="51" t="s">
        <v>25</v>
      </c>
      <c r="G13" s="48"/>
    </row>
    <row r="14" spans="2:3" ht="18.75">
      <c r="B14" s="51" t="s">
        <v>26</v>
      </c>
      <c r="C14" s="48"/>
    </row>
    <row r="15" spans="2:3" ht="18.75">
      <c r="B15" s="51" t="s">
        <v>27</v>
      </c>
      <c r="C15" s="48"/>
    </row>
    <row r="16" spans="14:15" s="3" customFormat="1" ht="18.75">
      <c r="N16" s="56" t="s">
        <v>81</v>
      </c>
      <c r="O16" s="53"/>
    </row>
    <row r="17" spans="2:15" ht="18.75">
      <c r="B17" s="48" t="s">
        <v>64</v>
      </c>
      <c r="C17" s="50">
        <f>SUM(C11:C15)</f>
        <v>0</v>
      </c>
      <c r="F17" s="48" t="s">
        <v>64</v>
      </c>
      <c r="G17" s="50">
        <f>SUM(G11:G15)</f>
        <v>0</v>
      </c>
      <c r="K17" s="48" t="s">
        <v>64</v>
      </c>
      <c r="L17" s="50">
        <f>SUM(L11:L15)</f>
        <v>0</v>
      </c>
      <c r="N17" s="54"/>
      <c r="O17" s="55">
        <f>C17+G17+L17</f>
        <v>0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G29" sqref="G29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7.00390625" style="0" customWidth="1"/>
    <col min="4" max="4" width="7.00390625" style="0" bestFit="1" customWidth="1"/>
    <col min="5" max="5" width="7.57421875" style="0" bestFit="1" customWidth="1"/>
    <col min="9" max="9" width="11.421875" style="0" bestFit="1" customWidth="1"/>
  </cols>
  <sheetData>
    <row r="1" spans="2:3" ht="18.75">
      <c r="B1" s="127" t="s">
        <v>89</v>
      </c>
      <c r="C1" s="127"/>
    </row>
    <row r="3" spans="3:5" ht="15">
      <c r="C3" s="131" t="s">
        <v>97</v>
      </c>
      <c r="D3" s="131" t="s">
        <v>88</v>
      </c>
      <c r="E3" s="131" t="s">
        <v>93</v>
      </c>
    </row>
    <row r="4" spans="3:5" ht="15">
      <c r="C4" s="132">
        <v>2012</v>
      </c>
      <c r="D4" s="132">
        <v>2011</v>
      </c>
      <c r="E4" s="132"/>
    </row>
    <row r="5" spans="1:5" ht="14.25" customHeight="1">
      <c r="A5" s="129" t="s">
        <v>23</v>
      </c>
      <c r="B5" s="128" t="s">
        <v>44</v>
      </c>
      <c r="C5" s="128"/>
      <c r="D5" s="128">
        <v>2164</v>
      </c>
      <c r="E5" s="128"/>
    </row>
    <row r="6" spans="1:5" ht="14.25" customHeight="1">
      <c r="A6" s="129" t="s">
        <v>24</v>
      </c>
      <c r="B6" s="128" t="s">
        <v>144</v>
      </c>
      <c r="C6" s="128">
        <v>2154</v>
      </c>
      <c r="D6" s="128"/>
      <c r="E6" s="128"/>
    </row>
    <row r="7" spans="1:5" ht="14.25" customHeight="1">
      <c r="A7" s="129" t="s">
        <v>25</v>
      </c>
      <c r="B7" s="128" t="s">
        <v>91</v>
      </c>
      <c r="C7" s="128"/>
      <c r="D7" s="128"/>
      <c r="E7" s="128">
        <v>2125</v>
      </c>
    </row>
    <row r="8" spans="1:5" ht="14.25" customHeight="1">
      <c r="A8" s="129" t="s">
        <v>26</v>
      </c>
      <c r="B8" s="128" t="s">
        <v>43</v>
      </c>
      <c r="C8" s="128"/>
      <c r="D8" s="128"/>
      <c r="E8" s="128">
        <v>2111</v>
      </c>
    </row>
    <row r="9" spans="1:5" ht="14.25" customHeight="1">
      <c r="A9" s="129" t="s">
        <v>27</v>
      </c>
      <c r="B9" s="149" t="s">
        <v>45</v>
      </c>
      <c r="C9" s="149"/>
      <c r="D9" s="149">
        <v>2079</v>
      </c>
      <c r="E9" s="149">
        <v>2046</v>
      </c>
    </row>
    <row r="10" spans="1:5" ht="14.25" customHeight="1">
      <c r="A10" s="129" t="s">
        <v>28</v>
      </c>
      <c r="B10" s="128" t="s">
        <v>46</v>
      </c>
      <c r="C10" s="128"/>
      <c r="D10" s="128">
        <v>2040</v>
      </c>
      <c r="E10" s="128"/>
    </row>
    <row r="11" spans="1:5" ht="14.25" customHeight="1">
      <c r="A11" s="133" t="s">
        <v>29</v>
      </c>
      <c r="B11" s="134" t="s">
        <v>49</v>
      </c>
      <c r="C11" s="134">
        <v>2016</v>
      </c>
      <c r="D11" s="134">
        <v>1994</v>
      </c>
      <c r="E11" s="134">
        <v>2006</v>
      </c>
    </row>
    <row r="12" spans="1:5" ht="14.25" customHeight="1">
      <c r="A12" s="129" t="s">
        <v>30</v>
      </c>
      <c r="B12" s="128" t="s">
        <v>47</v>
      </c>
      <c r="C12" s="128"/>
      <c r="D12" s="128">
        <v>2009</v>
      </c>
      <c r="E12" s="128"/>
    </row>
    <row r="13" spans="1:5" ht="14.25" customHeight="1">
      <c r="A13" s="129" t="s">
        <v>31</v>
      </c>
      <c r="B13" s="128" t="s">
        <v>48</v>
      </c>
      <c r="C13" s="128"/>
      <c r="D13" s="128">
        <v>1999</v>
      </c>
      <c r="E13" s="128"/>
    </row>
    <row r="14" spans="1:5" ht="14.25" customHeight="1">
      <c r="A14" s="129" t="s">
        <v>32</v>
      </c>
      <c r="B14" s="149" t="s">
        <v>50</v>
      </c>
      <c r="C14" s="149"/>
      <c r="D14" s="149">
        <v>1983</v>
      </c>
      <c r="E14" s="149">
        <v>1994</v>
      </c>
    </row>
    <row r="15" spans="1:5" ht="14.25" customHeight="1">
      <c r="A15" s="129" t="s">
        <v>33</v>
      </c>
      <c r="B15" s="149" t="s">
        <v>145</v>
      </c>
      <c r="C15" s="149">
        <v>1962</v>
      </c>
      <c r="D15" s="134"/>
      <c r="E15" s="134"/>
    </row>
    <row r="16" spans="1:5" ht="14.25" customHeight="1">
      <c r="A16" s="133" t="s">
        <v>34</v>
      </c>
      <c r="B16" s="134" t="s">
        <v>51</v>
      </c>
      <c r="C16" s="134">
        <v>1940</v>
      </c>
      <c r="D16" s="134">
        <v>1918</v>
      </c>
      <c r="E16" s="134">
        <v>1899</v>
      </c>
    </row>
    <row r="17" spans="1:5" ht="14.25" customHeight="1">
      <c r="A17" s="129" t="s">
        <v>35</v>
      </c>
      <c r="B17" s="128" t="s">
        <v>71</v>
      </c>
      <c r="C17" s="128">
        <v>1832</v>
      </c>
      <c r="D17" s="128">
        <v>1648</v>
      </c>
      <c r="E17" s="134"/>
    </row>
    <row r="18" spans="1:5" ht="14.25" customHeight="1">
      <c r="A18" s="133" t="s">
        <v>36</v>
      </c>
      <c r="B18" s="134" t="s">
        <v>54</v>
      </c>
      <c r="C18" s="134">
        <v>1793</v>
      </c>
      <c r="D18" s="134">
        <v>1788</v>
      </c>
      <c r="E18" s="134">
        <v>1788</v>
      </c>
    </row>
    <row r="19" spans="1:5" ht="14.25" customHeight="1">
      <c r="A19" s="129" t="s">
        <v>37</v>
      </c>
      <c r="B19" s="149" t="s">
        <v>52</v>
      </c>
      <c r="C19" s="149"/>
      <c r="D19" s="149">
        <v>1754</v>
      </c>
      <c r="E19" s="149">
        <v>1835</v>
      </c>
    </row>
    <row r="20" spans="1:5" ht="14.25" customHeight="1">
      <c r="A20" s="133" t="s">
        <v>38</v>
      </c>
      <c r="B20" s="134" t="s">
        <v>53</v>
      </c>
      <c r="C20" s="134">
        <v>1724</v>
      </c>
      <c r="D20" s="134">
        <v>1721</v>
      </c>
      <c r="E20" s="134">
        <v>1635</v>
      </c>
    </row>
    <row r="21" spans="1:5" ht="14.25" customHeight="1">
      <c r="A21" s="129" t="s">
        <v>39</v>
      </c>
      <c r="B21" s="128" t="s">
        <v>69</v>
      </c>
      <c r="C21" s="128"/>
      <c r="D21" s="128">
        <v>1707</v>
      </c>
      <c r="E21" s="128"/>
    </row>
    <row r="22" spans="1:5" ht="14.25" customHeight="1">
      <c r="A22" s="129" t="s">
        <v>40</v>
      </c>
      <c r="B22" s="128" t="s">
        <v>58</v>
      </c>
      <c r="C22" s="128">
        <v>1699</v>
      </c>
      <c r="D22" s="128">
        <v>1653</v>
      </c>
      <c r="E22" s="128"/>
    </row>
    <row r="23" spans="1:5" ht="14.25" customHeight="1">
      <c r="A23" s="129" t="s">
        <v>41</v>
      </c>
      <c r="B23" s="128" t="s">
        <v>90</v>
      </c>
      <c r="C23" s="128"/>
      <c r="D23" s="128"/>
      <c r="E23" s="128">
        <v>1672</v>
      </c>
    </row>
    <row r="24" spans="1:5" ht="14.25" customHeight="1">
      <c r="A24" s="133" t="s">
        <v>42</v>
      </c>
      <c r="B24" s="134" t="s">
        <v>56</v>
      </c>
      <c r="C24" s="134">
        <v>1649</v>
      </c>
      <c r="D24" s="134">
        <v>1657</v>
      </c>
      <c r="E24" s="134">
        <v>1652</v>
      </c>
    </row>
    <row r="25" spans="1:5" ht="14.25" customHeight="1">
      <c r="A25" s="133" t="s">
        <v>67</v>
      </c>
      <c r="B25" s="134" t="s">
        <v>59</v>
      </c>
      <c r="C25" s="134">
        <v>1582</v>
      </c>
      <c r="D25" s="134">
        <v>1572</v>
      </c>
      <c r="E25" s="135" t="s">
        <v>20</v>
      </c>
    </row>
    <row r="26" spans="1:5" ht="14.25" customHeight="1">
      <c r="A26" s="129" t="s">
        <v>68</v>
      </c>
      <c r="B26" s="149" t="s">
        <v>146</v>
      </c>
      <c r="C26" s="149">
        <v>1557</v>
      </c>
      <c r="D26" s="134"/>
      <c r="E26" s="135"/>
    </row>
    <row r="27" spans="1:5" ht="14.25" customHeight="1">
      <c r="A27" s="133" t="s">
        <v>72</v>
      </c>
      <c r="B27" s="134" t="s">
        <v>60</v>
      </c>
      <c r="C27" s="134">
        <v>1555</v>
      </c>
      <c r="D27" s="134">
        <v>1551</v>
      </c>
      <c r="E27" s="134">
        <v>1573</v>
      </c>
    </row>
    <row r="28" spans="1:5" ht="14.25" customHeight="1">
      <c r="A28" s="133" t="s">
        <v>94</v>
      </c>
      <c r="B28" s="134" t="s">
        <v>70</v>
      </c>
      <c r="C28" s="134">
        <v>1442</v>
      </c>
      <c r="D28" s="134">
        <v>1450</v>
      </c>
      <c r="E28" s="135" t="s">
        <v>20</v>
      </c>
    </row>
    <row r="29" spans="1:5" ht="14.25" customHeight="1">
      <c r="A29" s="133" t="s">
        <v>95</v>
      </c>
      <c r="B29" s="134" t="s">
        <v>61</v>
      </c>
      <c r="C29" s="134">
        <v>1400</v>
      </c>
      <c r="D29" s="134">
        <v>1401</v>
      </c>
      <c r="E29" s="134">
        <v>1415</v>
      </c>
    </row>
    <row r="30" spans="1:5" ht="14.25" customHeight="1">
      <c r="A30" s="129" t="s">
        <v>96</v>
      </c>
      <c r="B30" s="128" t="s">
        <v>62</v>
      </c>
      <c r="C30" s="130" t="s">
        <v>20</v>
      </c>
      <c r="D30" s="130" t="s">
        <v>20</v>
      </c>
      <c r="E30" s="128"/>
    </row>
    <row r="31" spans="1:5" ht="14.25" customHeight="1">
      <c r="A31" s="129" t="s">
        <v>147</v>
      </c>
      <c r="B31" s="128" t="s">
        <v>92</v>
      </c>
      <c r="C31" s="128"/>
      <c r="D31" s="129"/>
      <c r="E31" s="130" t="s">
        <v>20</v>
      </c>
    </row>
    <row r="32" spans="1:5" ht="14.25" customHeight="1">
      <c r="A32" s="133" t="s">
        <v>148</v>
      </c>
      <c r="B32" s="134" t="s">
        <v>57</v>
      </c>
      <c r="C32" s="135" t="s">
        <v>20</v>
      </c>
      <c r="D32" s="135" t="s">
        <v>20</v>
      </c>
      <c r="E32" s="135" t="s">
        <v>20</v>
      </c>
    </row>
    <row r="33" spans="1:5" ht="15">
      <c r="A33" s="129" t="s">
        <v>149</v>
      </c>
      <c r="B33" s="128" t="s">
        <v>55</v>
      </c>
      <c r="C33" s="128"/>
      <c r="D33" s="128"/>
      <c r="E33" s="130" t="s">
        <v>20</v>
      </c>
    </row>
    <row r="36" ht="15">
      <c r="I36" s="135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Senior II</dc:creator>
  <cp:keywords/>
  <dc:description/>
  <cp:lastModifiedBy>Antonín Surma</cp:lastModifiedBy>
  <cp:lastPrinted>2011-12-13T11:32:33Z</cp:lastPrinted>
  <dcterms:created xsi:type="dcterms:W3CDTF">2010-12-08T20:18:01Z</dcterms:created>
  <dcterms:modified xsi:type="dcterms:W3CDTF">2012-01-06T19:06:48Z</dcterms:modified>
  <cp:category/>
  <cp:version/>
  <cp:contentType/>
  <cp:contentStatus/>
</cp:coreProperties>
</file>