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40" windowWidth="16260" windowHeight="6800" activeTab="0"/>
  </bookViews>
  <sheets>
    <sheet name="Podle pořadí" sheetId="1" r:id="rId1"/>
    <sheet name="Podle ELO" sheetId="2" r:id="rId2"/>
    <sheet name="Tabulka" sheetId="3" r:id="rId3"/>
    <sheet name="Losování" sheetId="4" r:id="rId4"/>
    <sheet name="Ceny" sheetId="5" r:id="rId5"/>
  </sheets>
  <definedNames/>
  <calcPr fullCalcOnLoad="1"/>
</workbook>
</file>

<file path=xl/sharedStrings.xml><?xml version="1.0" encoding="utf-8"?>
<sst xmlns="http://schemas.openxmlformats.org/spreadsheetml/2006/main" count="514" uniqueCount="172">
  <si>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</si>
  <si>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</si>
  <si>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</si>
  <si>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</si>
  <si>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</si>
  <si>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</si>
  <si>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</si>
  <si>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</si>
  <si>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KUBALA</t>
  </si>
  <si>
    <t>Karel</t>
  </si>
  <si>
    <t>PECHA</t>
  </si>
  <si>
    <t>Vladan</t>
  </si>
  <si>
    <t>x</t>
  </si>
  <si>
    <t>Michal</t>
  </si>
  <si>
    <t>Martin</t>
  </si>
  <si>
    <t>ČECH</t>
  </si>
  <si>
    <t>Jan</t>
  </si>
  <si>
    <t>LAVRIŠIN</t>
  </si>
  <si>
    <t>TAUŠ</t>
  </si>
  <si>
    <t>4.kolo</t>
  </si>
  <si>
    <t>2011 / 2012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</si>
  <si>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</si>
  <si>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</si>
  <si>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</si>
  <si>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</si>
  <si>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</si>
  <si>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</si>
  <si>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</si>
  <si>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</si>
  <si>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</si>
  <si>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13.9.</t>
  </si>
  <si>
    <t>20.9.</t>
  </si>
  <si>
    <t>4.10.</t>
  </si>
  <si>
    <t>11.10.</t>
  </si>
  <si>
    <t>18.10.</t>
  </si>
  <si>
    <t>25.10.</t>
  </si>
  <si>
    <t>1.11.</t>
  </si>
  <si>
    <t>8.11.</t>
  </si>
  <si>
    <t>15.11.</t>
  </si>
  <si>
    <t>29.11.</t>
  </si>
  <si>
    <t>6.12.</t>
  </si>
  <si>
    <t>13.12.</t>
  </si>
  <si>
    <t>Nas.</t>
  </si>
  <si>
    <t>koef.</t>
  </si>
  <si>
    <t>Průměr prvních 10 ratingovaných hráčů</t>
  </si>
  <si>
    <t>27.9.</t>
  </si>
  <si>
    <t>MACÍČEK</t>
  </si>
  <si>
    <t>Jakub</t>
  </si>
  <si>
    <t>VYSOGLAD</t>
  </si>
  <si>
    <t>Petr</t>
  </si>
  <si>
    <t>HOLEČEK</t>
  </si>
  <si>
    <t>Vladimír</t>
  </si>
  <si>
    <t>REMEŠ</t>
  </si>
  <si>
    <t>Radek</t>
  </si>
  <si>
    <t>LEPÍK</t>
  </si>
  <si>
    <t>Jaroslav</t>
  </si>
  <si>
    <t>Zdeněk</t>
  </si>
  <si>
    <t>ZÁPALKA</t>
  </si>
  <si>
    <t>MILAT</t>
  </si>
  <si>
    <t>Patrik</t>
  </si>
  <si>
    <t>3.VT</t>
  </si>
  <si>
    <t>KŘENEK</t>
  </si>
  <si>
    <t>KOVAL</t>
  </si>
  <si>
    <t>KLIM</t>
  </si>
  <si>
    <t>KLUS</t>
  </si>
  <si>
    <t>Milan</t>
  </si>
  <si>
    <t>Počet odehraných partií</t>
  </si>
  <si>
    <t>Partií v turnaji celkem</t>
  </si>
  <si>
    <t>RECHTENBERG</t>
  </si>
  <si>
    <t>VANÍČEK</t>
  </si>
  <si>
    <t>ZEMKOVÁ</t>
  </si>
  <si>
    <t>Klára</t>
  </si>
  <si>
    <t>BEBEK</t>
  </si>
  <si>
    <t>Ivan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</si>
  <si>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</si>
  <si>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</si>
  <si>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</si>
  <si>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</si>
  <si>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</si>
  <si>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</si>
  <si>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</si>
  <si>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</si>
  <si>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</si>
  <si>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</si>
  <si>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</si>
  <si>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</si>
  <si>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</si>
  <si>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</si>
  <si>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</si>
  <si>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</si>
  <si>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</si>
  <si>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</si>
  <si>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</si>
  <si>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</si>
  <si>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</si>
  <si>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</si>
  <si>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</si>
  <si>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</si>
  <si>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</si>
  <si>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</si>
  <si>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</si>
  <si>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</si>
  <si>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</si>
  <si>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</si>
  <si>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</si>
  <si>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</si>
  <si>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</si>
  <si>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</si>
  <si>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</si>
  <si>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</si>
  <si>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</si>
  <si>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</si>
  <si>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</si>
  <si>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</si>
  <si>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</si>
  <si>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</si>
  <si>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</si>
  <si>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Holeček</t>
  </si>
  <si>
    <t>Remeš</t>
  </si>
  <si>
    <t>1 - 0</t>
  </si>
  <si>
    <t xml:space="preserve">Kubala </t>
  </si>
  <si>
    <t>Milat</t>
  </si>
  <si>
    <t>Lavrišin</t>
  </si>
  <si>
    <t>Čech</t>
  </si>
  <si>
    <t>0 - 1</t>
  </si>
  <si>
    <t>1/2</t>
  </si>
  <si>
    <t>Křenek</t>
  </si>
  <si>
    <t>2. kolo</t>
  </si>
  <si>
    <t>Vysoglad</t>
  </si>
  <si>
    <t>Rechtenberg</t>
  </si>
  <si>
    <t>Klus</t>
  </si>
  <si>
    <t>Lepík</t>
  </si>
  <si>
    <t>Vaníček</t>
  </si>
  <si>
    <t>Klim</t>
  </si>
  <si>
    <t>Koval</t>
  </si>
  <si>
    <t>Kubala</t>
  </si>
  <si>
    <t>Zápalka</t>
  </si>
  <si>
    <t>Zemková</t>
  </si>
  <si>
    <t>Bebek</t>
  </si>
  <si>
    <t>Pecha</t>
  </si>
  <si>
    <t>Havelka</t>
  </si>
  <si>
    <t>Kaňák</t>
  </si>
  <si>
    <t>KAŇÁK</t>
  </si>
  <si>
    <t>HAVELKA</t>
  </si>
  <si>
    <t>Ondřej</t>
  </si>
  <si>
    <t>K</t>
  </si>
  <si>
    <t>1-0</t>
  </si>
  <si>
    <t>Macíček</t>
  </si>
  <si>
    <t>21.</t>
  </si>
  <si>
    <t>22.</t>
  </si>
  <si>
    <t>Havelka Ondřej</t>
  </si>
  <si>
    <t>Kaňák Vladimír</t>
  </si>
  <si>
    <t>KAŇÁKOVÁ</t>
  </si>
  <si>
    <t>Natálie</t>
  </si>
  <si>
    <t>Kaňáková Natálie</t>
  </si>
  <si>
    <t>23.</t>
  </si>
  <si>
    <t>5. kolo</t>
  </si>
  <si>
    <t>Kaňáková</t>
  </si>
  <si>
    <t>Rechtengerg</t>
  </si>
  <si>
    <t>Modře jsou označeny dohrávky partií</t>
  </si>
  <si>
    <t>Dohrávky</t>
  </si>
  <si>
    <t>Rozdělení cenového fondu</t>
  </si>
  <si>
    <t>Vybráno startovné od 21 hráčů</t>
  </si>
  <si>
    <t>2100,- Kč</t>
  </si>
  <si>
    <t>Poplatky na zápočet ČS LOK</t>
  </si>
  <si>
    <t>420,- Kč</t>
  </si>
  <si>
    <t>Ceny za absolutní pořadí</t>
  </si>
  <si>
    <t>Cenový fond</t>
  </si>
  <si>
    <t>1680,- Kč</t>
  </si>
  <si>
    <t>Pro hráče s 1 bodem bonifikace</t>
  </si>
  <si>
    <t>Ceny celkem</t>
  </si>
  <si>
    <t>Pro hráče bez bodové bonifikace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</si>
</sst>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sz val="14"/>
      <color indexed="30"/>
      <name val="Calibri"/>
      <family val="2"/>
    </font>
    <font>
      <b/>
      <i/>
      <u val="single"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sz val="14"/>
      <color rgb="FF0070C0"/>
      <name val="Calibri"/>
      <family val="2"/>
    </font>
    <font>
      <b/>
      <i/>
      <u val="single"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CFC7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right"/>
    </xf>
    <xf numFmtId="164" fontId="53" fillId="33" borderId="12" xfId="0" applyNumberFormat="1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34" borderId="1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7" fillId="33" borderId="13" xfId="0" applyFont="1" applyFill="1" applyBorder="1" applyAlignment="1">
      <alignment horizontal="center"/>
    </xf>
    <xf numFmtId="164" fontId="28" fillId="33" borderId="13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 vertical="center"/>
    </xf>
    <xf numFmtId="164" fontId="53" fillId="33" borderId="0" xfId="0" applyNumberFormat="1" applyFont="1" applyFill="1" applyBorder="1" applyAlignment="1">
      <alignment horizontal="center"/>
    </xf>
    <xf numFmtId="164" fontId="35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7" fillId="0" borderId="15" xfId="0" applyFont="1" applyBorder="1" applyAlignment="1">
      <alignment horizontal="center"/>
    </xf>
    <xf numFmtId="164" fontId="53" fillId="0" borderId="16" xfId="0" applyNumberFormat="1" applyFont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164" fontId="53" fillId="33" borderId="16" xfId="0" applyNumberFormat="1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164" fontId="53" fillId="36" borderId="16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54" fillId="37" borderId="10" xfId="0" applyFont="1" applyFill="1" applyBorder="1" applyAlignment="1">
      <alignment/>
    </xf>
    <xf numFmtId="0" fontId="54" fillId="38" borderId="10" xfId="0" applyFont="1" applyFill="1" applyBorder="1" applyAlignment="1">
      <alignment/>
    </xf>
    <xf numFmtId="0" fontId="54" fillId="37" borderId="11" xfId="0" applyFont="1" applyFill="1" applyBorder="1" applyAlignment="1">
      <alignment horizontal="right"/>
    </xf>
    <xf numFmtId="0" fontId="54" fillId="38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7" fillId="0" borderId="26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7" xfId="0" applyNumberFormat="1" applyFont="1" applyBorder="1" applyAlignment="1">
      <alignment/>
    </xf>
    <xf numFmtId="164" fontId="47" fillId="35" borderId="28" xfId="0" applyNumberFormat="1" applyFont="1" applyFill="1" applyBorder="1" applyAlignment="1">
      <alignment/>
    </xf>
    <xf numFmtId="164" fontId="47" fillId="0" borderId="28" xfId="0" applyNumberFormat="1" applyFont="1" applyBorder="1" applyAlignment="1">
      <alignment/>
    </xf>
    <xf numFmtId="164" fontId="47" fillId="0" borderId="15" xfId="0" applyNumberFormat="1" applyFont="1" applyBorder="1" applyAlignment="1">
      <alignment/>
    </xf>
    <xf numFmtId="164" fontId="47" fillId="35" borderId="26" xfId="0" applyNumberFormat="1" applyFont="1" applyFill="1" applyBorder="1" applyAlignment="1">
      <alignment/>
    </xf>
    <xf numFmtId="164" fontId="59" fillId="0" borderId="16" xfId="0" applyNumberFormat="1" applyFont="1" applyBorder="1" applyAlignment="1">
      <alignment/>
    </xf>
    <xf numFmtId="164" fontId="59" fillId="0" borderId="29" xfId="0" applyNumberFormat="1" applyFont="1" applyBorder="1" applyAlignment="1">
      <alignment/>
    </xf>
    <xf numFmtId="164" fontId="59" fillId="0" borderId="0" xfId="0" applyNumberFormat="1" applyFont="1" applyBorder="1" applyAlignment="1">
      <alignment/>
    </xf>
    <xf numFmtId="164" fontId="59" fillId="35" borderId="29" xfId="0" applyNumberFormat="1" applyFont="1" applyFill="1" applyBorder="1" applyAlignment="1">
      <alignment/>
    </xf>
    <xf numFmtId="164" fontId="59" fillId="0" borderId="30" xfId="0" applyNumberFormat="1" applyFont="1" applyBorder="1" applyAlignment="1">
      <alignment/>
    </xf>
    <xf numFmtId="164" fontId="59" fillId="0" borderId="31" xfId="0" applyNumberFormat="1" applyFont="1" applyBorder="1" applyAlignment="1">
      <alignment/>
    </xf>
    <xf numFmtId="164" fontId="59" fillId="35" borderId="31" xfId="0" applyNumberFormat="1" applyFont="1" applyFill="1" applyBorder="1" applyAlignment="1">
      <alignment/>
    </xf>
    <xf numFmtId="164" fontId="47" fillId="0" borderId="13" xfId="0" applyNumberFormat="1" applyFont="1" applyBorder="1" applyAlignment="1">
      <alignment/>
    </xf>
    <xf numFmtId="164" fontId="59" fillId="0" borderId="32" xfId="0" applyNumberFormat="1" applyFont="1" applyBorder="1" applyAlignment="1">
      <alignment/>
    </xf>
    <xf numFmtId="164" fontId="59" fillId="0" borderId="33" xfId="0" applyNumberFormat="1" applyFont="1" applyBorder="1" applyAlignment="1">
      <alignment/>
    </xf>
    <xf numFmtId="164" fontId="59" fillId="35" borderId="16" xfId="0" applyNumberFormat="1" applyFont="1" applyFill="1" applyBorder="1" applyAlignment="1">
      <alignment/>
    </xf>
    <xf numFmtId="0" fontId="6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6" fillId="0" borderId="15" xfId="0" applyFont="1" applyBorder="1" applyAlignment="1">
      <alignment horizontal="center"/>
    </xf>
    <xf numFmtId="164" fontId="47" fillId="0" borderId="26" xfId="0" applyNumberFormat="1" applyFont="1" applyFill="1" applyBorder="1" applyAlignment="1">
      <alignment/>
    </xf>
    <xf numFmtId="164" fontId="59" fillId="0" borderId="29" xfId="0" applyNumberFormat="1" applyFont="1" applyFill="1" applyBorder="1" applyAlignment="1">
      <alignment/>
    </xf>
    <xf numFmtId="164" fontId="47" fillId="0" borderId="28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9" borderId="21" xfId="0" applyFill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9" borderId="19" xfId="0" applyFill="1" applyBorder="1" applyAlignment="1">
      <alignment/>
    </xf>
    <xf numFmtId="0" fontId="0" fillId="0" borderId="25" xfId="0" applyBorder="1" applyAlignment="1">
      <alignment/>
    </xf>
    <xf numFmtId="164" fontId="47" fillId="0" borderId="17" xfId="0" applyNumberFormat="1" applyFont="1" applyBorder="1" applyAlignment="1">
      <alignment/>
    </xf>
    <xf numFmtId="164" fontId="59" fillId="0" borderId="12" xfId="0" applyNumberFormat="1" applyFont="1" applyBorder="1" applyAlignment="1">
      <alignment/>
    </xf>
    <xf numFmtId="164" fontId="59" fillId="0" borderId="22" xfId="0" applyNumberFormat="1" applyFont="1" applyBorder="1" applyAlignment="1">
      <alignment/>
    </xf>
    <xf numFmtId="0" fontId="54" fillId="3" borderId="10" xfId="0" applyFont="1" applyFill="1" applyBorder="1" applyAlignment="1">
      <alignment/>
    </xf>
    <xf numFmtId="0" fontId="54" fillId="3" borderId="11" xfId="0" applyFont="1" applyFill="1" applyBorder="1" applyAlignment="1">
      <alignment horizontal="right"/>
    </xf>
    <xf numFmtId="164" fontId="54" fillId="33" borderId="17" xfId="0" applyNumberFormat="1" applyFont="1" applyFill="1" applyBorder="1" applyAlignment="1">
      <alignment horizontal="center" vertical="center"/>
    </xf>
    <xf numFmtId="164" fontId="35" fillId="33" borderId="22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164" fontId="54" fillId="38" borderId="17" xfId="0" applyNumberFormat="1" applyFont="1" applyFill="1" applyBorder="1" applyAlignment="1">
      <alignment horizontal="center" vertical="center"/>
    </xf>
    <xf numFmtId="164" fontId="35" fillId="38" borderId="22" xfId="0" applyNumberFormat="1" applyFont="1" applyFill="1" applyBorder="1" applyAlignment="1">
      <alignment horizontal="center" vertical="center"/>
    </xf>
    <xf numFmtId="164" fontId="54" fillId="13" borderId="17" xfId="0" applyNumberFormat="1" applyFont="1" applyFill="1" applyBorder="1" applyAlignment="1">
      <alignment horizontal="center" vertical="center"/>
    </xf>
    <xf numFmtId="164" fontId="35" fillId="13" borderId="22" xfId="0" applyNumberFormat="1" applyFont="1" applyFill="1" applyBorder="1" applyAlignment="1">
      <alignment horizontal="center" vertical="center"/>
    </xf>
    <xf numFmtId="164" fontId="54" fillId="40" borderId="17" xfId="0" applyNumberFormat="1" applyFont="1" applyFill="1" applyBorder="1" applyAlignment="1">
      <alignment horizontal="center" vertical="center"/>
    </xf>
    <xf numFmtId="164" fontId="35" fillId="40" borderId="22" xfId="0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164" fontId="54" fillId="19" borderId="17" xfId="0" applyNumberFormat="1" applyFont="1" applyFill="1" applyBorder="1" applyAlignment="1">
      <alignment horizontal="center" vertical="center"/>
    </xf>
    <xf numFmtId="164" fontId="35" fillId="19" borderId="22" xfId="0" applyNumberFormat="1" applyFont="1" applyFill="1" applyBorder="1" applyAlignment="1">
      <alignment horizontal="center" vertical="center"/>
    </xf>
    <xf numFmtId="164" fontId="54" fillId="0" borderId="17" xfId="0" applyNumberFormat="1" applyFont="1" applyBorder="1" applyAlignment="1">
      <alignment horizontal="center" vertical="center"/>
    </xf>
    <xf numFmtId="164" fontId="35" fillId="0" borderId="22" xfId="0" applyNumberFormat="1" applyFont="1" applyBorder="1" applyAlignment="1">
      <alignment horizontal="center" vertical="center"/>
    </xf>
    <xf numFmtId="164" fontId="53" fillId="0" borderId="17" xfId="0" applyNumberFormat="1" applyFont="1" applyBorder="1" applyAlignment="1">
      <alignment horizontal="center" vertical="center"/>
    </xf>
    <xf numFmtId="164" fontId="53" fillId="0" borderId="24" xfId="0" applyNumberFormat="1" applyFont="1" applyBorder="1" applyAlignment="1">
      <alignment horizontal="center" vertical="center"/>
    </xf>
    <xf numFmtId="164" fontId="53" fillId="0" borderId="22" xfId="0" applyNumberFormat="1" applyFont="1" applyBorder="1" applyAlignment="1">
      <alignment horizontal="center" vertical="center"/>
    </xf>
    <xf numFmtId="164" fontId="53" fillId="0" borderId="18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27" fillId="41" borderId="15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4" fillId="0" borderId="0" xfId="0" applyFont="1" applyFill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Fill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 horizontal="right"/>
    </xf>
    <xf numFmtId="0" fontId="53" fillId="0" borderId="0" xfId="0" applyFont="1" applyAlignment="1">
      <alignment horizontal="right"/>
    </xf>
    <xf numFmtId="0" fontId="53" fillId="0" borderId="14" xfId="0" applyFont="1" applyBorder="1" applyAlignment="1">
      <alignment/>
    </xf>
    <xf numFmtId="0" fontId="57" fillId="0" borderId="0" xfId="0" applyFont="1" applyAlignment="1">
      <alignment horizontal="right"/>
    </xf>
    <xf numFmtId="0" fontId="54" fillId="0" borderId="14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63" fillId="0" borderId="0" xfId="0" applyFont="1" applyAlignment="1">
      <alignment/>
    </xf>
    <xf numFmtId="0" fontId="53" fillId="0" borderId="34" xfId="0" applyFont="1" applyBorder="1" applyAlignment="1">
      <alignment/>
    </xf>
    <xf numFmtId="0" fontId="53" fillId="0" borderId="35" xfId="0" applyFont="1" applyBorder="1" applyAlignment="1">
      <alignment/>
    </xf>
    <xf numFmtId="165" fontId="57" fillId="0" borderId="34" xfId="0" applyNumberFormat="1" applyFont="1" applyBorder="1" applyAlignment="1">
      <alignment/>
    </xf>
    <xf numFmtId="0" fontId="57" fillId="0" borderId="35" xfId="0" applyFont="1" applyBorder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53" sqref="H53"/>
    </sheetView>
  </sheetViews>
  <sheetFormatPr defaultColWidth="9.140625" defaultRowHeight="15"/>
  <cols>
    <col min="1" max="1" width="7.421875" style="2" bestFit="1" customWidth="1"/>
    <col min="2" max="2" width="18.00390625" style="2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20</v>
      </c>
    </row>
    <row r="3" ht="18.75" thickBot="1"/>
    <row r="4" spans="1:30" s="5" customFormat="1" ht="18">
      <c r="A4" s="6" t="s">
        <v>2</v>
      </c>
      <c r="B4" s="6" t="s">
        <v>4</v>
      </c>
      <c r="C4" s="15"/>
      <c r="D4" s="41" t="s">
        <v>42</v>
      </c>
      <c r="E4" s="124" t="s">
        <v>5</v>
      </c>
      <c r="F4" s="115"/>
      <c r="G4" s="114" t="s">
        <v>6</v>
      </c>
      <c r="H4" s="115"/>
      <c r="I4" s="114" t="s">
        <v>7</v>
      </c>
      <c r="J4" s="115"/>
      <c r="K4" s="114" t="s">
        <v>19</v>
      </c>
      <c r="L4" s="115"/>
      <c r="M4" s="114" t="s">
        <v>21</v>
      </c>
      <c r="N4" s="115"/>
      <c r="O4" s="114" t="s">
        <v>22</v>
      </c>
      <c r="P4" s="115"/>
      <c r="Q4" s="114" t="s">
        <v>23</v>
      </c>
      <c r="R4" s="115"/>
      <c r="S4" s="114" t="s">
        <v>24</v>
      </c>
      <c r="T4" s="115"/>
      <c r="U4" s="114" t="s">
        <v>25</v>
      </c>
      <c r="V4" s="115"/>
      <c r="W4" s="114" t="s">
        <v>26</v>
      </c>
      <c r="X4" s="115"/>
      <c r="Y4" s="114" t="s">
        <v>27</v>
      </c>
      <c r="Z4" s="115"/>
      <c r="AA4" s="114" t="s">
        <v>28</v>
      </c>
      <c r="AB4" s="115"/>
      <c r="AC4" s="114" t="s">
        <v>29</v>
      </c>
      <c r="AD4" s="115"/>
    </row>
    <row r="5" spans="1:30" s="5" customFormat="1" ht="18.75" thickBot="1">
      <c r="A5" s="7" t="s">
        <v>3</v>
      </c>
      <c r="B5" s="8" t="s">
        <v>1</v>
      </c>
      <c r="C5" s="16"/>
      <c r="D5" s="42" t="s">
        <v>43</v>
      </c>
      <c r="E5" s="125" t="s">
        <v>30</v>
      </c>
      <c r="F5" s="117"/>
      <c r="G5" s="116" t="s">
        <v>31</v>
      </c>
      <c r="H5" s="117"/>
      <c r="I5" s="116" t="s">
        <v>45</v>
      </c>
      <c r="J5" s="117"/>
      <c r="K5" s="116" t="s">
        <v>32</v>
      </c>
      <c r="L5" s="117"/>
      <c r="M5" s="116" t="s">
        <v>33</v>
      </c>
      <c r="N5" s="117"/>
      <c r="O5" s="116" t="s">
        <v>34</v>
      </c>
      <c r="P5" s="117"/>
      <c r="Q5" s="116" t="s">
        <v>35</v>
      </c>
      <c r="R5" s="117"/>
      <c r="S5" s="116" t="s">
        <v>36</v>
      </c>
      <c r="T5" s="117"/>
      <c r="U5" s="116" t="s">
        <v>37</v>
      </c>
      <c r="V5" s="117"/>
      <c r="W5" s="116" t="s">
        <v>38</v>
      </c>
      <c r="X5" s="117"/>
      <c r="Y5" s="116" t="s">
        <v>39</v>
      </c>
      <c r="Z5" s="117"/>
      <c r="AA5" s="116" t="s">
        <v>40</v>
      </c>
      <c r="AB5" s="117"/>
      <c r="AC5" s="116" t="s">
        <v>41</v>
      </c>
      <c r="AD5" s="117"/>
    </row>
    <row r="6" spans="1:30" ht="18.75" thickBot="1">
      <c r="A6" s="19">
        <v>3</v>
      </c>
      <c r="B6" s="110" t="s">
        <v>48</v>
      </c>
      <c r="C6" s="17"/>
      <c r="D6" s="41"/>
      <c r="E6" s="37" t="s">
        <v>12</v>
      </c>
      <c r="F6" s="126">
        <v>2.5</v>
      </c>
      <c r="G6" s="11">
        <v>4</v>
      </c>
      <c r="H6" s="122">
        <v>3.5</v>
      </c>
      <c r="I6" s="10">
        <v>6</v>
      </c>
      <c r="J6" s="122">
        <v>4</v>
      </c>
      <c r="K6" s="37" t="s">
        <v>12</v>
      </c>
      <c r="L6" s="120">
        <v>4.5</v>
      </c>
      <c r="M6" s="11">
        <v>6</v>
      </c>
      <c r="N6" s="122">
        <v>5.5</v>
      </c>
      <c r="O6" s="10">
        <v>15</v>
      </c>
      <c r="P6" s="122">
        <v>6.5</v>
      </c>
      <c r="Q6" s="11"/>
      <c r="R6" s="112"/>
      <c r="S6" s="27"/>
      <c r="T6" s="112"/>
      <c r="U6" s="11"/>
      <c r="V6" s="112"/>
      <c r="W6" s="11"/>
      <c r="X6" s="112"/>
      <c r="Y6" s="10"/>
      <c r="Z6" s="112"/>
      <c r="AA6" s="11"/>
      <c r="AB6" s="112"/>
      <c r="AC6" s="27"/>
      <c r="AD6" s="112"/>
    </row>
    <row r="7" spans="1:30" ht="18.75" thickBot="1">
      <c r="A7" s="20">
        <v>2079</v>
      </c>
      <c r="B7" s="111" t="s">
        <v>49</v>
      </c>
      <c r="C7" s="18"/>
      <c r="D7" s="42">
        <v>2</v>
      </c>
      <c r="E7" s="49">
        <v>0.5</v>
      </c>
      <c r="F7" s="127"/>
      <c r="G7" s="9">
        <v>1</v>
      </c>
      <c r="H7" s="123"/>
      <c r="I7" s="9">
        <v>0.5</v>
      </c>
      <c r="J7" s="123"/>
      <c r="K7" s="49">
        <v>0.5</v>
      </c>
      <c r="L7" s="121"/>
      <c r="M7" s="28">
        <v>1</v>
      </c>
      <c r="N7" s="123"/>
      <c r="O7" s="9">
        <v>1</v>
      </c>
      <c r="P7" s="123"/>
      <c r="Q7" s="9"/>
      <c r="R7" s="113"/>
      <c r="S7" s="9"/>
      <c r="T7" s="113"/>
      <c r="U7" s="9"/>
      <c r="V7" s="113"/>
      <c r="W7" s="9"/>
      <c r="X7" s="113"/>
      <c r="Y7" s="9"/>
      <c r="Z7" s="113"/>
      <c r="AA7" s="9"/>
      <c r="AB7" s="113"/>
      <c r="AC7" s="9"/>
      <c r="AD7" s="113"/>
    </row>
    <row r="8" spans="1:30" ht="18.75" thickBot="1">
      <c r="A8" s="19">
        <v>7</v>
      </c>
      <c r="B8" s="97" t="s">
        <v>8</v>
      </c>
      <c r="C8" s="17"/>
      <c r="D8" s="41"/>
      <c r="E8" s="35">
        <v>9</v>
      </c>
      <c r="F8" s="122">
        <v>3</v>
      </c>
      <c r="G8" s="37" t="s">
        <v>12</v>
      </c>
      <c r="H8" s="122">
        <v>3.5</v>
      </c>
      <c r="I8" s="10">
        <v>4</v>
      </c>
      <c r="J8" s="120">
        <v>3.5</v>
      </c>
      <c r="K8" s="37" t="s">
        <v>12</v>
      </c>
      <c r="L8" s="118">
        <v>4</v>
      </c>
      <c r="M8" s="37" t="s">
        <v>12</v>
      </c>
      <c r="N8" s="118">
        <v>4.5</v>
      </c>
      <c r="O8" s="10">
        <v>6</v>
      </c>
      <c r="P8" s="120">
        <v>5.5</v>
      </c>
      <c r="Q8" s="10"/>
      <c r="R8" s="112"/>
      <c r="S8" s="27"/>
      <c r="T8" s="112"/>
      <c r="U8" s="27"/>
      <c r="V8" s="112"/>
      <c r="W8" s="27"/>
      <c r="X8" s="112"/>
      <c r="Y8" s="11"/>
      <c r="Z8" s="112"/>
      <c r="AA8" s="10"/>
      <c r="AB8" s="112"/>
      <c r="AC8" s="27"/>
      <c r="AD8" s="112"/>
    </row>
    <row r="9" spans="1:30" ht="18.75" thickBot="1">
      <c r="A9" s="20">
        <v>1994</v>
      </c>
      <c r="B9" s="98" t="s">
        <v>9</v>
      </c>
      <c r="C9" s="18"/>
      <c r="D9" s="42">
        <v>2</v>
      </c>
      <c r="E9" s="36">
        <v>1</v>
      </c>
      <c r="F9" s="123"/>
      <c r="G9" s="49">
        <v>0.5</v>
      </c>
      <c r="H9" s="123"/>
      <c r="I9" s="9">
        <v>0</v>
      </c>
      <c r="J9" s="121"/>
      <c r="K9" s="49">
        <v>0.5</v>
      </c>
      <c r="L9" s="119"/>
      <c r="M9" s="49">
        <v>0.5</v>
      </c>
      <c r="N9" s="119"/>
      <c r="O9" s="9">
        <v>1</v>
      </c>
      <c r="P9" s="121"/>
      <c r="Q9" s="9"/>
      <c r="R9" s="113"/>
      <c r="S9" s="9"/>
      <c r="T9" s="113"/>
      <c r="U9" s="28"/>
      <c r="V9" s="113"/>
      <c r="W9" s="28"/>
      <c r="X9" s="113"/>
      <c r="Y9" s="9"/>
      <c r="Z9" s="113"/>
      <c r="AA9" s="9"/>
      <c r="AB9" s="113"/>
      <c r="AC9" s="9"/>
      <c r="AD9" s="113"/>
    </row>
    <row r="10" spans="1:30" ht="18">
      <c r="A10" s="19">
        <v>6</v>
      </c>
      <c r="B10" s="97" t="s">
        <v>52</v>
      </c>
      <c r="C10" s="17"/>
      <c r="D10" s="41"/>
      <c r="E10" s="40">
        <v>4</v>
      </c>
      <c r="F10" s="126">
        <v>2.5</v>
      </c>
      <c r="G10" s="11">
        <v>5</v>
      </c>
      <c r="H10" s="122">
        <v>3.5</v>
      </c>
      <c r="I10" s="11">
        <v>3</v>
      </c>
      <c r="J10" s="122">
        <v>4</v>
      </c>
      <c r="K10" s="10">
        <v>8</v>
      </c>
      <c r="L10" s="122">
        <v>5</v>
      </c>
      <c r="M10" s="10">
        <v>3</v>
      </c>
      <c r="N10" s="120">
        <v>5</v>
      </c>
      <c r="O10" s="11">
        <v>7</v>
      </c>
      <c r="P10" s="118">
        <v>5</v>
      </c>
      <c r="Q10" s="27"/>
      <c r="R10" s="112"/>
      <c r="S10" s="11"/>
      <c r="T10" s="112"/>
      <c r="U10" s="11"/>
      <c r="V10" s="112"/>
      <c r="W10" s="11"/>
      <c r="X10" s="112"/>
      <c r="Y10" s="10"/>
      <c r="Z10" s="112"/>
      <c r="AA10" s="27"/>
      <c r="AB10" s="112"/>
      <c r="AC10" s="11"/>
      <c r="AD10" s="112"/>
    </row>
    <row r="11" spans="1:30" ht="18.75" thickBot="1">
      <c r="A11" s="20">
        <v>1999</v>
      </c>
      <c r="B11" s="98" t="s">
        <v>53</v>
      </c>
      <c r="C11" s="18"/>
      <c r="D11" s="42">
        <v>2</v>
      </c>
      <c r="E11" s="39">
        <v>0.5</v>
      </c>
      <c r="F11" s="127"/>
      <c r="G11" s="9">
        <v>1</v>
      </c>
      <c r="H11" s="123"/>
      <c r="I11" s="9">
        <v>0.5</v>
      </c>
      <c r="J11" s="123"/>
      <c r="K11" s="9">
        <v>1</v>
      </c>
      <c r="L11" s="123"/>
      <c r="M11" s="9">
        <v>0</v>
      </c>
      <c r="N11" s="121"/>
      <c r="O11" s="9">
        <v>0</v>
      </c>
      <c r="P11" s="119"/>
      <c r="Q11" s="9"/>
      <c r="R11" s="113"/>
      <c r="S11" s="9"/>
      <c r="T11" s="113"/>
      <c r="U11" s="9"/>
      <c r="V11" s="113"/>
      <c r="W11" s="9"/>
      <c r="X11" s="113"/>
      <c r="Y11" s="9"/>
      <c r="Z11" s="113"/>
      <c r="AA11" s="9"/>
      <c r="AB11" s="113"/>
      <c r="AC11" s="9"/>
      <c r="AD11" s="113"/>
    </row>
    <row r="12" spans="1:30" ht="18">
      <c r="A12" s="19">
        <v>4</v>
      </c>
      <c r="B12" s="97" t="s">
        <v>50</v>
      </c>
      <c r="C12" s="17"/>
      <c r="D12" s="41"/>
      <c r="E12" s="38">
        <v>6</v>
      </c>
      <c r="F12" s="126">
        <v>2.5</v>
      </c>
      <c r="G12" s="10">
        <v>3</v>
      </c>
      <c r="H12" s="118">
        <v>2.5</v>
      </c>
      <c r="I12" s="11">
        <v>7</v>
      </c>
      <c r="J12" s="120">
        <v>3.5</v>
      </c>
      <c r="K12" s="10">
        <v>2</v>
      </c>
      <c r="L12" s="120">
        <v>4.5</v>
      </c>
      <c r="M12" s="37" t="s">
        <v>12</v>
      </c>
      <c r="N12" s="120">
        <v>5</v>
      </c>
      <c r="O12" s="37" t="s">
        <v>12</v>
      </c>
      <c r="P12" s="118">
        <v>5</v>
      </c>
      <c r="Q12" s="10"/>
      <c r="R12" s="112"/>
      <c r="S12" s="11"/>
      <c r="T12" s="112"/>
      <c r="U12" s="10"/>
      <c r="V12" s="112"/>
      <c r="W12" s="10"/>
      <c r="X12" s="112"/>
      <c r="Y12" s="11"/>
      <c r="Z12" s="112"/>
      <c r="AA12" s="10"/>
      <c r="AB12" s="112"/>
      <c r="AC12" s="11"/>
      <c r="AD12" s="112"/>
    </row>
    <row r="13" spans="1:30" ht="18.75" thickBot="1">
      <c r="A13" s="20">
        <v>2040</v>
      </c>
      <c r="B13" s="98" t="s">
        <v>51</v>
      </c>
      <c r="C13" s="18"/>
      <c r="D13" s="42">
        <v>2</v>
      </c>
      <c r="E13" s="39">
        <v>0.5</v>
      </c>
      <c r="F13" s="127"/>
      <c r="G13" s="9">
        <v>0</v>
      </c>
      <c r="H13" s="119"/>
      <c r="I13" s="9">
        <v>1</v>
      </c>
      <c r="J13" s="121"/>
      <c r="K13" s="9">
        <v>1</v>
      </c>
      <c r="L13" s="121"/>
      <c r="M13" s="49">
        <v>0.5</v>
      </c>
      <c r="N13" s="121"/>
      <c r="O13" s="49">
        <v>0</v>
      </c>
      <c r="P13" s="119"/>
      <c r="Q13" s="9"/>
      <c r="R13" s="113"/>
      <c r="S13" s="9"/>
      <c r="T13" s="113"/>
      <c r="U13" s="9"/>
      <c r="V13" s="113"/>
      <c r="W13" s="9"/>
      <c r="X13" s="113"/>
      <c r="Y13" s="9"/>
      <c r="Z13" s="113"/>
      <c r="AA13" s="9"/>
      <c r="AB13" s="113"/>
      <c r="AC13" s="9"/>
      <c r="AD13" s="113"/>
    </row>
    <row r="14" spans="1:30" ht="18">
      <c r="A14" s="19">
        <v>10</v>
      </c>
      <c r="B14" s="51" t="s">
        <v>69</v>
      </c>
      <c r="C14" s="44"/>
      <c r="D14" s="45"/>
      <c r="E14" s="37" t="s">
        <v>12</v>
      </c>
      <c r="F14" s="128">
        <v>1.5</v>
      </c>
      <c r="G14" s="90">
        <v>9</v>
      </c>
      <c r="H14" s="112">
        <v>1.5</v>
      </c>
      <c r="I14" s="136">
        <v>11</v>
      </c>
      <c r="J14" s="112">
        <v>2.5</v>
      </c>
      <c r="K14" s="35">
        <v>14</v>
      </c>
      <c r="L14" s="112">
        <v>3.5</v>
      </c>
      <c r="M14" s="37" t="s">
        <v>12</v>
      </c>
      <c r="N14" s="112">
        <v>4</v>
      </c>
      <c r="O14" s="11">
        <v>11</v>
      </c>
      <c r="P14" s="118">
        <v>5</v>
      </c>
      <c r="Q14" s="27"/>
      <c r="R14" s="112"/>
      <c r="S14" s="27"/>
      <c r="T14" s="112"/>
      <c r="U14" s="10"/>
      <c r="V14" s="112"/>
      <c r="W14" s="10"/>
      <c r="X14" s="112"/>
      <c r="Y14" s="11"/>
      <c r="Z14" s="112"/>
      <c r="AA14" s="27"/>
      <c r="AB14" s="112"/>
      <c r="AC14" s="27"/>
      <c r="AD14" s="112"/>
    </row>
    <row r="15" spans="1:30" ht="18.75" thickBot="1">
      <c r="A15" s="20">
        <v>1788</v>
      </c>
      <c r="B15" s="53" t="s">
        <v>13</v>
      </c>
      <c r="C15" s="46"/>
      <c r="D15" s="47">
        <v>1</v>
      </c>
      <c r="E15" s="49">
        <v>0.5</v>
      </c>
      <c r="F15" s="129"/>
      <c r="G15" s="39">
        <v>0</v>
      </c>
      <c r="H15" s="113"/>
      <c r="I15" s="49">
        <v>1</v>
      </c>
      <c r="J15" s="113"/>
      <c r="K15" s="9">
        <v>1</v>
      </c>
      <c r="L15" s="113"/>
      <c r="M15" s="49">
        <v>0.5</v>
      </c>
      <c r="N15" s="113"/>
      <c r="O15" s="9">
        <v>1</v>
      </c>
      <c r="P15" s="119"/>
      <c r="Q15" s="9"/>
      <c r="R15" s="113"/>
      <c r="S15" s="9"/>
      <c r="T15" s="113"/>
      <c r="U15" s="9"/>
      <c r="V15" s="113"/>
      <c r="W15" s="9"/>
      <c r="X15" s="113"/>
      <c r="Y15" s="9"/>
      <c r="Z15" s="113"/>
      <c r="AA15" s="9"/>
      <c r="AB15" s="113"/>
      <c r="AC15" s="9"/>
      <c r="AD15" s="113"/>
    </row>
    <row r="16" spans="1:30" ht="18">
      <c r="A16" s="19">
        <v>8</v>
      </c>
      <c r="B16" s="97" t="s">
        <v>54</v>
      </c>
      <c r="C16" s="17"/>
      <c r="D16" s="41"/>
      <c r="E16" s="37" t="s">
        <v>12</v>
      </c>
      <c r="F16" s="128">
        <v>2.5</v>
      </c>
      <c r="G16" s="10">
        <v>12</v>
      </c>
      <c r="H16" s="118">
        <v>3.5</v>
      </c>
      <c r="I16" s="37" t="s">
        <v>12</v>
      </c>
      <c r="J16" s="118">
        <v>4</v>
      </c>
      <c r="K16" s="11">
        <v>6</v>
      </c>
      <c r="L16" s="118">
        <v>4</v>
      </c>
      <c r="M16" s="37" t="s">
        <v>12</v>
      </c>
      <c r="N16" s="118">
        <v>4.5</v>
      </c>
      <c r="O16" s="10">
        <v>5</v>
      </c>
      <c r="P16" s="118">
        <v>5</v>
      </c>
      <c r="Q16" s="11"/>
      <c r="R16" s="112"/>
      <c r="S16" s="10"/>
      <c r="T16" s="112"/>
      <c r="U16" s="27"/>
      <c r="V16" s="112"/>
      <c r="W16" s="27"/>
      <c r="X16" s="112"/>
      <c r="Y16" s="10"/>
      <c r="Z16" s="112"/>
      <c r="AA16" s="11"/>
      <c r="AB16" s="112"/>
      <c r="AC16" s="10"/>
      <c r="AD16" s="112"/>
    </row>
    <row r="17" spans="1:30" ht="18.75" thickBot="1">
      <c r="A17" s="34">
        <v>1983</v>
      </c>
      <c r="B17" s="98" t="s">
        <v>55</v>
      </c>
      <c r="C17" s="18"/>
      <c r="D17" s="42">
        <v>2</v>
      </c>
      <c r="E17" s="49">
        <v>0.5</v>
      </c>
      <c r="F17" s="129"/>
      <c r="G17" s="9">
        <v>1</v>
      </c>
      <c r="H17" s="119"/>
      <c r="I17" s="49">
        <v>0.5</v>
      </c>
      <c r="J17" s="119"/>
      <c r="K17" s="9">
        <v>0</v>
      </c>
      <c r="L17" s="119"/>
      <c r="M17" s="49">
        <v>0.5</v>
      </c>
      <c r="N17" s="119"/>
      <c r="O17" s="9">
        <v>0.5</v>
      </c>
      <c r="P17" s="119"/>
      <c r="Q17" s="9"/>
      <c r="R17" s="113"/>
      <c r="S17" s="9"/>
      <c r="T17" s="113"/>
      <c r="U17" s="9"/>
      <c r="V17" s="113"/>
      <c r="W17" s="9"/>
      <c r="X17" s="113"/>
      <c r="Y17" s="9"/>
      <c r="Z17" s="113"/>
      <c r="AA17" s="9"/>
      <c r="AB17" s="113"/>
      <c r="AC17" s="9"/>
      <c r="AD17" s="113"/>
    </row>
    <row r="18" spans="1:30" ht="18">
      <c r="A18" s="19">
        <v>15</v>
      </c>
      <c r="B18" s="151" t="s">
        <v>70</v>
      </c>
      <c r="C18" s="17"/>
      <c r="D18" s="41"/>
      <c r="E18" s="37" t="s">
        <v>12</v>
      </c>
      <c r="F18" s="128">
        <v>1.5</v>
      </c>
      <c r="G18" s="37" t="s">
        <v>12</v>
      </c>
      <c r="H18" s="112">
        <v>2</v>
      </c>
      <c r="I18" s="11">
        <v>14</v>
      </c>
      <c r="J18" s="112">
        <v>3</v>
      </c>
      <c r="K18" s="40">
        <v>12</v>
      </c>
      <c r="L18" s="112">
        <v>3.5</v>
      </c>
      <c r="M18" s="10">
        <v>21</v>
      </c>
      <c r="N18" s="118">
        <v>4.5</v>
      </c>
      <c r="O18" s="11">
        <v>3</v>
      </c>
      <c r="P18" s="112">
        <v>4.5</v>
      </c>
      <c r="Q18" s="10"/>
      <c r="R18" s="112"/>
      <c r="S18" s="10"/>
      <c r="T18" s="112"/>
      <c r="U18" s="27"/>
      <c r="V18" s="112"/>
      <c r="W18" s="27"/>
      <c r="X18" s="112"/>
      <c r="Y18" s="27"/>
      <c r="Z18" s="112"/>
      <c r="AA18" s="10"/>
      <c r="AB18" s="112"/>
      <c r="AC18" s="10"/>
      <c r="AD18" s="112"/>
    </row>
    <row r="19" spans="1:30" ht="18.75" thickBot="1">
      <c r="A19" s="20">
        <v>1653</v>
      </c>
      <c r="B19" s="152" t="s">
        <v>71</v>
      </c>
      <c r="C19" s="18"/>
      <c r="D19" s="42">
        <v>1</v>
      </c>
      <c r="E19" s="49">
        <v>0.5</v>
      </c>
      <c r="F19" s="129"/>
      <c r="G19" s="49">
        <v>0.5</v>
      </c>
      <c r="H19" s="113"/>
      <c r="I19" s="9">
        <v>1</v>
      </c>
      <c r="J19" s="113"/>
      <c r="K19" s="9">
        <v>0.5</v>
      </c>
      <c r="L19" s="113"/>
      <c r="M19" s="9">
        <v>1</v>
      </c>
      <c r="N19" s="119"/>
      <c r="O19" s="9">
        <v>0</v>
      </c>
      <c r="P19" s="113"/>
      <c r="Q19" s="9"/>
      <c r="R19" s="113"/>
      <c r="S19" s="9"/>
      <c r="T19" s="113"/>
      <c r="U19" s="9"/>
      <c r="V19" s="113"/>
      <c r="W19" s="9"/>
      <c r="X19" s="113"/>
      <c r="Y19" s="9"/>
      <c r="Z19" s="113"/>
      <c r="AA19" s="9"/>
      <c r="AB19" s="113"/>
      <c r="AC19" s="9"/>
      <c r="AD19" s="113"/>
    </row>
    <row r="20" spans="1:30" ht="18.75" thickBot="1">
      <c r="A20" s="19">
        <v>5</v>
      </c>
      <c r="B20" s="97" t="s">
        <v>68</v>
      </c>
      <c r="C20" s="17"/>
      <c r="D20" s="41"/>
      <c r="E20" s="37" t="s">
        <v>12</v>
      </c>
      <c r="F20" s="126">
        <v>2.5</v>
      </c>
      <c r="G20" s="10">
        <v>6</v>
      </c>
      <c r="H20" s="118">
        <v>2.5</v>
      </c>
      <c r="I20" s="37" t="s">
        <v>12</v>
      </c>
      <c r="J20" s="118">
        <v>3</v>
      </c>
      <c r="K20" s="37" t="s">
        <v>12</v>
      </c>
      <c r="L20" s="112">
        <v>3.5</v>
      </c>
      <c r="M20" s="37" t="s">
        <v>12</v>
      </c>
      <c r="N20" s="112">
        <v>4</v>
      </c>
      <c r="O20" s="11">
        <v>8</v>
      </c>
      <c r="P20" s="112">
        <v>4.5</v>
      </c>
      <c r="Q20" s="27"/>
      <c r="R20" s="112"/>
      <c r="S20" s="11"/>
      <c r="T20" s="112"/>
      <c r="U20" s="10"/>
      <c r="V20" s="112"/>
      <c r="W20" s="10"/>
      <c r="X20" s="112"/>
      <c r="Y20" s="11"/>
      <c r="Z20" s="112"/>
      <c r="AA20" s="27"/>
      <c r="AB20" s="112"/>
      <c r="AC20" s="11"/>
      <c r="AD20" s="112"/>
    </row>
    <row r="21" spans="1:30" ht="18.75" thickBot="1">
      <c r="A21" s="20">
        <v>2009</v>
      </c>
      <c r="B21" s="98" t="s">
        <v>9</v>
      </c>
      <c r="C21" s="18"/>
      <c r="D21" s="42">
        <v>2</v>
      </c>
      <c r="E21" s="49">
        <v>0.5</v>
      </c>
      <c r="F21" s="127"/>
      <c r="G21" s="9">
        <v>0</v>
      </c>
      <c r="H21" s="119"/>
      <c r="I21" s="49">
        <v>0.5</v>
      </c>
      <c r="J21" s="119"/>
      <c r="K21" s="49">
        <v>0.5</v>
      </c>
      <c r="L21" s="113"/>
      <c r="M21" s="49">
        <v>0.5</v>
      </c>
      <c r="N21" s="113"/>
      <c r="O21" s="9">
        <v>0.5</v>
      </c>
      <c r="P21" s="113"/>
      <c r="Q21" s="28"/>
      <c r="R21" s="113"/>
      <c r="S21" s="9"/>
      <c r="T21" s="113"/>
      <c r="U21" s="9"/>
      <c r="V21" s="113"/>
      <c r="W21" s="9"/>
      <c r="X21" s="113"/>
      <c r="Y21" s="9"/>
      <c r="Z21" s="113"/>
      <c r="AA21" s="28"/>
      <c r="AB21" s="113"/>
      <c r="AC21" s="9"/>
      <c r="AD21" s="113"/>
    </row>
    <row r="22" spans="1:30" ht="18">
      <c r="A22" s="19">
        <v>1</v>
      </c>
      <c r="B22" s="97" t="s">
        <v>18</v>
      </c>
      <c r="C22" s="17"/>
      <c r="D22" s="41"/>
      <c r="E22" s="37" t="s">
        <v>12</v>
      </c>
      <c r="F22" s="126">
        <v>2.5</v>
      </c>
      <c r="G22" s="37" t="s">
        <v>12</v>
      </c>
      <c r="H22" s="126">
        <v>3</v>
      </c>
      <c r="I22" s="37" t="s">
        <v>12</v>
      </c>
      <c r="J22" s="120">
        <v>3.5</v>
      </c>
      <c r="K22" s="37" t="s">
        <v>12</v>
      </c>
      <c r="L22" s="118">
        <v>4</v>
      </c>
      <c r="M22" s="37" t="s">
        <v>12</v>
      </c>
      <c r="N22" s="118">
        <v>4.5</v>
      </c>
      <c r="O22" s="37" t="s">
        <v>12</v>
      </c>
      <c r="P22" s="112">
        <v>4.5</v>
      </c>
      <c r="Q22" s="11"/>
      <c r="R22" s="112"/>
      <c r="S22" s="10"/>
      <c r="T22" s="112"/>
      <c r="U22" s="27"/>
      <c r="V22" s="112"/>
      <c r="W22" s="27"/>
      <c r="X22" s="112"/>
      <c r="Y22" s="27"/>
      <c r="Z22" s="112"/>
      <c r="AA22" s="11"/>
      <c r="AB22" s="112"/>
      <c r="AC22" s="10"/>
      <c r="AD22" s="112"/>
    </row>
    <row r="23" spans="1:30" ht="18.75" thickBot="1">
      <c r="A23" s="20">
        <v>2185</v>
      </c>
      <c r="B23" s="98" t="s">
        <v>14</v>
      </c>
      <c r="C23" s="18"/>
      <c r="D23" s="42">
        <v>2</v>
      </c>
      <c r="E23" s="49">
        <v>0.5</v>
      </c>
      <c r="F23" s="127"/>
      <c r="G23" s="49">
        <v>0.5</v>
      </c>
      <c r="H23" s="127"/>
      <c r="I23" s="49">
        <v>0.5</v>
      </c>
      <c r="J23" s="121"/>
      <c r="K23" s="49">
        <v>0.5</v>
      </c>
      <c r="L23" s="119"/>
      <c r="M23" s="49">
        <v>0.5</v>
      </c>
      <c r="N23" s="119"/>
      <c r="O23" s="49">
        <v>0</v>
      </c>
      <c r="P23" s="113"/>
      <c r="Q23" s="9"/>
      <c r="R23" s="113"/>
      <c r="S23" s="9"/>
      <c r="T23" s="113"/>
      <c r="U23" s="9"/>
      <c r="V23" s="113"/>
      <c r="W23" s="9"/>
      <c r="X23" s="113"/>
      <c r="Y23" s="9"/>
      <c r="Z23" s="113"/>
      <c r="AA23" s="9"/>
      <c r="AB23" s="113"/>
      <c r="AC23" s="9"/>
      <c r="AD23" s="113"/>
    </row>
    <row r="24" spans="1:30" ht="18">
      <c r="A24" s="19">
        <v>14</v>
      </c>
      <c r="B24" s="97" t="s">
        <v>17</v>
      </c>
      <c r="C24" s="17"/>
      <c r="D24" s="41"/>
      <c r="E24" s="38">
        <v>16</v>
      </c>
      <c r="F24" s="118">
        <v>2</v>
      </c>
      <c r="G24" s="38">
        <v>20</v>
      </c>
      <c r="H24" s="112">
        <v>2</v>
      </c>
      <c r="I24" s="10">
        <v>15</v>
      </c>
      <c r="J24" s="112">
        <v>2</v>
      </c>
      <c r="K24" s="10">
        <v>10</v>
      </c>
      <c r="L24" s="112">
        <v>2</v>
      </c>
      <c r="M24" s="11">
        <v>17</v>
      </c>
      <c r="N24" s="112">
        <v>3</v>
      </c>
      <c r="O24" s="10">
        <v>16</v>
      </c>
      <c r="P24" s="112">
        <v>4</v>
      </c>
      <c r="Q24" s="27"/>
      <c r="R24" s="112"/>
      <c r="S24" s="27"/>
      <c r="T24" s="112"/>
      <c r="U24" s="27"/>
      <c r="V24" s="112"/>
      <c r="W24" s="27"/>
      <c r="X24" s="112"/>
      <c r="Y24" s="10"/>
      <c r="Z24" s="112"/>
      <c r="AA24" s="27"/>
      <c r="AB24" s="112"/>
      <c r="AC24" s="27"/>
      <c r="AD24" s="112"/>
    </row>
    <row r="25" spans="1:30" ht="18.75" thickBot="1">
      <c r="A25" s="20">
        <v>1657</v>
      </c>
      <c r="B25" s="98" t="s">
        <v>16</v>
      </c>
      <c r="C25" s="18"/>
      <c r="D25" s="42">
        <v>1</v>
      </c>
      <c r="E25" s="36">
        <v>1</v>
      </c>
      <c r="F25" s="119"/>
      <c r="G25" s="39">
        <v>0</v>
      </c>
      <c r="H25" s="113"/>
      <c r="I25" s="9">
        <v>0</v>
      </c>
      <c r="J25" s="113"/>
      <c r="K25" s="9">
        <v>0</v>
      </c>
      <c r="L25" s="113"/>
      <c r="M25" s="9">
        <v>1</v>
      </c>
      <c r="N25" s="113"/>
      <c r="O25" s="9">
        <v>1</v>
      </c>
      <c r="P25" s="113"/>
      <c r="Q25" s="9"/>
      <c r="R25" s="113"/>
      <c r="S25" s="9"/>
      <c r="T25" s="113"/>
      <c r="U25" s="9"/>
      <c r="V25" s="113"/>
      <c r="W25" s="9"/>
      <c r="X25" s="113"/>
      <c r="Y25" s="9"/>
      <c r="Z25" s="113"/>
      <c r="AA25" s="9"/>
      <c r="AB25" s="113"/>
      <c r="AC25" s="9"/>
      <c r="AD25" s="113"/>
    </row>
    <row r="26" spans="1:30" ht="18">
      <c r="A26" s="19">
        <v>11</v>
      </c>
      <c r="B26" s="97" t="s">
        <v>10</v>
      </c>
      <c r="C26" s="44"/>
      <c r="D26" s="45"/>
      <c r="E26" s="37" t="s">
        <v>12</v>
      </c>
      <c r="F26" s="128">
        <v>1.5</v>
      </c>
      <c r="G26" s="37" t="s">
        <v>12</v>
      </c>
      <c r="H26" s="112">
        <v>2</v>
      </c>
      <c r="I26" s="137">
        <v>10</v>
      </c>
      <c r="J26" s="112">
        <v>2</v>
      </c>
      <c r="K26" s="35">
        <v>21</v>
      </c>
      <c r="L26" s="112">
        <v>3</v>
      </c>
      <c r="M26" s="37" t="s">
        <v>12</v>
      </c>
      <c r="N26" s="112">
        <v>3.5</v>
      </c>
      <c r="O26" s="10">
        <v>10</v>
      </c>
      <c r="P26" s="112">
        <v>3.5</v>
      </c>
      <c r="Q26" s="11"/>
      <c r="R26" s="112"/>
      <c r="S26" s="10"/>
      <c r="T26" s="112"/>
      <c r="U26" s="27"/>
      <c r="V26" s="112"/>
      <c r="W26" s="27"/>
      <c r="X26" s="112"/>
      <c r="Y26" s="27"/>
      <c r="Z26" s="112"/>
      <c r="AA26" s="11"/>
      <c r="AB26" s="112"/>
      <c r="AC26" s="10"/>
      <c r="AD26" s="112"/>
    </row>
    <row r="27" spans="1:30" ht="18.75" thickBot="1">
      <c r="A27" s="20">
        <v>1754</v>
      </c>
      <c r="B27" s="98" t="s">
        <v>11</v>
      </c>
      <c r="C27" s="46"/>
      <c r="D27" s="47">
        <v>1</v>
      </c>
      <c r="E27" s="49">
        <v>0.5</v>
      </c>
      <c r="F27" s="129"/>
      <c r="G27" s="49">
        <v>0.5</v>
      </c>
      <c r="H27" s="113"/>
      <c r="I27" s="49">
        <v>0</v>
      </c>
      <c r="J27" s="113"/>
      <c r="K27" s="9">
        <v>1</v>
      </c>
      <c r="L27" s="113"/>
      <c r="M27" s="49">
        <v>0.5</v>
      </c>
      <c r="N27" s="113"/>
      <c r="O27" s="9">
        <v>0</v>
      </c>
      <c r="P27" s="113"/>
      <c r="Q27" s="9"/>
      <c r="R27" s="113"/>
      <c r="S27" s="9"/>
      <c r="T27" s="113"/>
      <c r="U27" s="9"/>
      <c r="V27" s="113"/>
      <c r="W27" s="9"/>
      <c r="X27" s="113"/>
      <c r="Y27" s="9"/>
      <c r="Z27" s="113"/>
      <c r="AA27" s="9"/>
      <c r="AB27" s="113"/>
      <c r="AC27" s="9"/>
      <c r="AD27" s="113"/>
    </row>
    <row r="28" spans="1:30" ht="18">
      <c r="A28" s="19">
        <v>23</v>
      </c>
      <c r="B28" s="52" t="s">
        <v>152</v>
      </c>
      <c r="C28" s="17"/>
      <c r="D28" s="41"/>
      <c r="E28" s="37" t="s">
        <v>12</v>
      </c>
      <c r="F28" s="128">
        <v>0.5</v>
      </c>
      <c r="G28" s="37" t="s">
        <v>12</v>
      </c>
      <c r="H28" s="112">
        <v>1</v>
      </c>
      <c r="I28" s="37" t="s">
        <v>12</v>
      </c>
      <c r="J28" s="112">
        <v>1.5</v>
      </c>
      <c r="K28" s="37" t="s">
        <v>12</v>
      </c>
      <c r="L28" s="112">
        <v>2</v>
      </c>
      <c r="M28" s="10">
        <v>19</v>
      </c>
      <c r="N28" s="112">
        <v>3</v>
      </c>
      <c r="O28" s="11">
        <v>22</v>
      </c>
      <c r="P28" s="112">
        <v>4</v>
      </c>
      <c r="Q28" s="11"/>
      <c r="R28" s="112"/>
      <c r="S28" s="27"/>
      <c r="T28" s="112"/>
      <c r="U28" s="11"/>
      <c r="V28" s="112"/>
      <c r="W28" s="11"/>
      <c r="X28" s="112"/>
      <c r="Y28" s="10"/>
      <c r="Z28" s="112"/>
      <c r="AA28" s="11"/>
      <c r="AB28" s="112"/>
      <c r="AC28" s="27"/>
      <c r="AD28" s="112"/>
    </row>
    <row r="29" spans="1:30" ht="18.75" thickBot="1">
      <c r="A29" s="20">
        <v>1648</v>
      </c>
      <c r="B29" s="54" t="s">
        <v>153</v>
      </c>
      <c r="C29" s="18"/>
      <c r="D29" s="42">
        <v>0</v>
      </c>
      <c r="E29" s="49">
        <v>0.5</v>
      </c>
      <c r="F29" s="129"/>
      <c r="G29" s="49">
        <v>0.5</v>
      </c>
      <c r="H29" s="113"/>
      <c r="I29" s="49">
        <v>0.5</v>
      </c>
      <c r="J29" s="113"/>
      <c r="K29" s="49">
        <v>0.5</v>
      </c>
      <c r="L29" s="113"/>
      <c r="M29" s="9">
        <v>1</v>
      </c>
      <c r="N29" s="113"/>
      <c r="O29" s="9">
        <v>1</v>
      </c>
      <c r="P29" s="113"/>
      <c r="Q29" s="9"/>
      <c r="R29" s="113"/>
      <c r="S29" s="9"/>
      <c r="T29" s="113"/>
      <c r="U29" s="9"/>
      <c r="V29" s="113"/>
      <c r="W29" s="9"/>
      <c r="X29" s="113"/>
      <c r="Y29" s="9"/>
      <c r="Z29" s="113"/>
      <c r="AA29" s="9"/>
      <c r="AB29" s="113"/>
      <c r="AC29" s="9"/>
      <c r="AD29" s="113"/>
    </row>
    <row r="30" spans="1:30" ht="18.75" thickBot="1">
      <c r="A30" s="19">
        <v>2</v>
      </c>
      <c r="B30" s="97" t="s">
        <v>46</v>
      </c>
      <c r="C30" s="17"/>
      <c r="D30" s="41"/>
      <c r="E30" s="37" t="s">
        <v>12</v>
      </c>
      <c r="F30" s="126">
        <v>2.5</v>
      </c>
      <c r="G30" s="37" t="s">
        <v>12</v>
      </c>
      <c r="H30" s="126">
        <v>3</v>
      </c>
      <c r="I30" s="37" t="s">
        <v>12</v>
      </c>
      <c r="J30" s="120">
        <v>3.5</v>
      </c>
      <c r="K30" s="11">
        <v>4</v>
      </c>
      <c r="L30" s="112">
        <v>3.5</v>
      </c>
      <c r="M30" s="37" t="s">
        <v>12</v>
      </c>
      <c r="N30" s="112">
        <v>4</v>
      </c>
      <c r="O30" s="37" t="s">
        <v>12</v>
      </c>
      <c r="P30" s="112">
        <v>4</v>
      </c>
      <c r="Q30" s="27"/>
      <c r="R30" s="112"/>
      <c r="S30" s="10"/>
      <c r="T30" s="112"/>
      <c r="U30" s="11"/>
      <c r="V30" s="112"/>
      <c r="W30" s="11"/>
      <c r="X30" s="112"/>
      <c r="Y30" s="27"/>
      <c r="Z30" s="112"/>
      <c r="AA30" s="27"/>
      <c r="AB30" s="112"/>
      <c r="AC30" s="10"/>
      <c r="AD30" s="112"/>
    </row>
    <row r="31" spans="1:30" ht="18.75" thickBot="1">
      <c r="A31" s="20">
        <v>2164</v>
      </c>
      <c r="B31" s="98" t="s">
        <v>47</v>
      </c>
      <c r="C31" s="18"/>
      <c r="D31" s="42">
        <v>2</v>
      </c>
      <c r="E31" s="49">
        <v>0.5</v>
      </c>
      <c r="F31" s="127"/>
      <c r="G31" s="49">
        <v>0.5</v>
      </c>
      <c r="H31" s="127"/>
      <c r="I31" s="49">
        <v>0.5</v>
      </c>
      <c r="J31" s="121"/>
      <c r="K31" s="9">
        <v>0</v>
      </c>
      <c r="L31" s="113"/>
      <c r="M31" s="49">
        <v>0.5</v>
      </c>
      <c r="N31" s="113"/>
      <c r="O31" s="49">
        <v>0</v>
      </c>
      <c r="P31" s="113"/>
      <c r="Q31" s="9"/>
      <c r="R31" s="113"/>
      <c r="S31" s="9"/>
      <c r="T31" s="113"/>
      <c r="U31" s="9"/>
      <c r="V31" s="113"/>
      <c r="W31" s="9"/>
      <c r="X31" s="113"/>
      <c r="Y31" s="28"/>
      <c r="Z31" s="113"/>
      <c r="AA31" s="9"/>
      <c r="AB31" s="113"/>
      <c r="AC31" s="9"/>
      <c r="AD31" s="113"/>
    </row>
    <row r="32" spans="1:30" ht="18">
      <c r="A32" s="19">
        <v>13</v>
      </c>
      <c r="B32" s="97" t="s">
        <v>57</v>
      </c>
      <c r="C32" s="44"/>
      <c r="D32" s="45"/>
      <c r="E32" s="37" t="s">
        <v>12</v>
      </c>
      <c r="F32" s="128">
        <v>1.5</v>
      </c>
      <c r="G32" s="37" t="s">
        <v>12</v>
      </c>
      <c r="H32" s="112">
        <v>2</v>
      </c>
      <c r="I32" s="10">
        <v>20</v>
      </c>
      <c r="J32" s="118">
        <v>3</v>
      </c>
      <c r="K32" s="37" t="s">
        <v>12</v>
      </c>
      <c r="L32" s="112">
        <v>3.5</v>
      </c>
      <c r="M32" s="37" t="s">
        <v>12</v>
      </c>
      <c r="N32" s="112">
        <v>4</v>
      </c>
      <c r="O32" s="37" t="s">
        <v>12</v>
      </c>
      <c r="P32" s="112">
        <v>4</v>
      </c>
      <c r="Q32" s="27"/>
      <c r="R32" s="112"/>
      <c r="S32" s="11"/>
      <c r="T32" s="112"/>
      <c r="U32" s="11"/>
      <c r="V32" s="112"/>
      <c r="W32" s="11"/>
      <c r="X32" s="112"/>
      <c r="Y32" s="10"/>
      <c r="Z32" s="112"/>
      <c r="AA32" s="27"/>
      <c r="AB32" s="112"/>
      <c r="AC32" s="11"/>
      <c r="AD32" s="112"/>
    </row>
    <row r="33" spans="1:30" ht="18.75" thickBot="1">
      <c r="A33" s="20">
        <v>1683</v>
      </c>
      <c r="B33" s="98" t="s">
        <v>56</v>
      </c>
      <c r="C33" s="46"/>
      <c r="D33" s="47">
        <v>1</v>
      </c>
      <c r="E33" s="49">
        <v>0.5</v>
      </c>
      <c r="F33" s="129"/>
      <c r="G33" s="49">
        <v>0.5</v>
      </c>
      <c r="H33" s="113"/>
      <c r="I33" s="9">
        <v>1</v>
      </c>
      <c r="J33" s="119"/>
      <c r="K33" s="49">
        <v>0.5</v>
      </c>
      <c r="L33" s="113"/>
      <c r="M33" s="49">
        <v>0.5</v>
      </c>
      <c r="N33" s="113"/>
      <c r="O33" s="49">
        <v>0</v>
      </c>
      <c r="P33" s="113"/>
      <c r="Q33" s="9"/>
      <c r="R33" s="113"/>
      <c r="S33" s="9"/>
      <c r="T33" s="113"/>
      <c r="U33" s="9"/>
      <c r="V33" s="113"/>
      <c r="W33" s="9"/>
      <c r="X33" s="113"/>
      <c r="Y33" s="9"/>
      <c r="Z33" s="113"/>
      <c r="AA33" s="9"/>
      <c r="AB33" s="113"/>
      <c r="AC33" s="9"/>
      <c r="AD33" s="113"/>
    </row>
    <row r="34" spans="1:30" ht="18">
      <c r="A34" s="19">
        <v>21</v>
      </c>
      <c r="B34" s="97" t="s">
        <v>143</v>
      </c>
      <c r="C34" s="17"/>
      <c r="D34" s="41"/>
      <c r="E34" s="37" t="s">
        <v>12</v>
      </c>
      <c r="F34" s="128">
        <v>1.5</v>
      </c>
      <c r="G34" s="37" t="s">
        <v>12</v>
      </c>
      <c r="H34" s="112">
        <v>2</v>
      </c>
      <c r="I34" s="37" t="s">
        <v>12</v>
      </c>
      <c r="J34" s="112">
        <v>2.5</v>
      </c>
      <c r="K34" s="10">
        <v>11</v>
      </c>
      <c r="L34" s="112">
        <v>2.5</v>
      </c>
      <c r="M34" s="11">
        <v>15</v>
      </c>
      <c r="N34" s="112">
        <v>2.5</v>
      </c>
      <c r="O34" s="10">
        <v>17</v>
      </c>
      <c r="P34" s="112">
        <v>3.5</v>
      </c>
      <c r="Q34" s="10"/>
      <c r="R34" s="112"/>
      <c r="S34" s="11"/>
      <c r="T34" s="112"/>
      <c r="U34" s="10"/>
      <c r="V34" s="112"/>
      <c r="W34" s="10"/>
      <c r="X34" s="112"/>
      <c r="Y34" s="11"/>
      <c r="Z34" s="112"/>
      <c r="AA34" s="10"/>
      <c r="AB34" s="112"/>
      <c r="AC34" s="11"/>
      <c r="AD34" s="112"/>
    </row>
    <row r="35" spans="1:30" ht="18.75" thickBot="1">
      <c r="A35" s="20">
        <v>1707</v>
      </c>
      <c r="B35" s="98" t="s">
        <v>144</v>
      </c>
      <c r="C35" s="18"/>
      <c r="D35" s="42">
        <v>1</v>
      </c>
      <c r="E35" s="49">
        <v>0.5</v>
      </c>
      <c r="F35" s="129"/>
      <c r="G35" s="49">
        <v>0.5</v>
      </c>
      <c r="H35" s="113"/>
      <c r="I35" s="49">
        <v>0.5</v>
      </c>
      <c r="J35" s="113"/>
      <c r="K35" s="9">
        <v>0</v>
      </c>
      <c r="L35" s="113"/>
      <c r="M35" s="9">
        <v>0</v>
      </c>
      <c r="N35" s="113"/>
      <c r="O35" s="9">
        <v>1</v>
      </c>
      <c r="P35" s="113"/>
      <c r="Q35" s="9"/>
      <c r="R35" s="113"/>
      <c r="S35" s="9"/>
      <c r="T35" s="113"/>
      <c r="U35" s="9"/>
      <c r="V35" s="113"/>
      <c r="W35" s="9"/>
      <c r="X35" s="113"/>
      <c r="Y35" s="9"/>
      <c r="Z35" s="113"/>
      <c r="AA35" s="9"/>
      <c r="AB35" s="113"/>
      <c r="AC35" s="9"/>
      <c r="AD35" s="113"/>
    </row>
    <row r="36" spans="1:30" ht="18">
      <c r="A36" s="19">
        <v>12</v>
      </c>
      <c r="B36" s="97" t="s">
        <v>64</v>
      </c>
      <c r="C36" s="44"/>
      <c r="D36" s="45"/>
      <c r="E36" s="37" t="s">
        <v>12</v>
      </c>
      <c r="F36" s="128">
        <v>1.5</v>
      </c>
      <c r="G36" s="35">
        <v>8</v>
      </c>
      <c r="H36" s="112">
        <v>1.5</v>
      </c>
      <c r="I36" s="37" t="s">
        <v>12</v>
      </c>
      <c r="J36" s="112">
        <v>2</v>
      </c>
      <c r="K36" s="11">
        <v>15</v>
      </c>
      <c r="L36" s="112">
        <v>2.5</v>
      </c>
      <c r="M36" s="10">
        <v>18</v>
      </c>
      <c r="N36" s="112">
        <v>2.5</v>
      </c>
      <c r="O36" s="138" t="s">
        <v>145</v>
      </c>
      <c r="P36" s="112">
        <v>3.5</v>
      </c>
      <c r="Q36" s="27"/>
      <c r="R36" s="112"/>
      <c r="S36" s="27"/>
      <c r="T36" s="112"/>
      <c r="U36" s="10"/>
      <c r="V36" s="112"/>
      <c r="W36" s="10"/>
      <c r="X36" s="112"/>
      <c r="Y36" s="11"/>
      <c r="Z36" s="112"/>
      <c r="AA36" s="27"/>
      <c r="AB36" s="112"/>
      <c r="AC36" s="27"/>
      <c r="AD36" s="112"/>
    </row>
    <row r="37" spans="1:30" ht="18.75" thickBot="1">
      <c r="A37" s="20">
        <v>1721</v>
      </c>
      <c r="B37" s="98" t="s">
        <v>65</v>
      </c>
      <c r="C37" s="46"/>
      <c r="D37" s="47">
        <v>1</v>
      </c>
      <c r="E37" s="49">
        <v>0.5</v>
      </c>
      <c r="F37" s="129"/>
      <c r="G37" s="39">
        <v>0</v>
      </c>
      <c r="H37" s="113"/>
      <c r="I37" s="49">
        <v>0.5</v>
      </c>
      <c r="J37" s="113"/>
      <c r="K37" s="9">
        <v>0.5</v>
      </c>
      <c r="L37" s="113"/>
      <c r="M37" s="9">
        <v>0</v>
      </c>
      <c r="N37" s="113"/>
      <c r="O37" s="49">
        <v>1</v>
      </c>
      <c r="P37" s="113"/>
      <c r="Q37" s="9"/>
      <c r="R37" s="113"/>
      <c r="S37" s="9"/>
      <c r="T37" s="113"/>
      <c r="U37" s="9"/>
      <c r="V37" s="113"/>
      <c r="W37" s="9"/>
      <c r="X37" s="113"/>
      <c r="Y37" s="9"/>
      <c r="Z37" s="113"/>
      <c r="AA37" s="9"/>
      <c r="AB37" s="113"/>
      <c r="AC37" s="9"/>
      <c r="AD37" s="113"/>
    </row>
    <row r="38" spans="1:30" ht="18">
      <c r="A38" s="19">
        <v>9</v>
      </c>
      <c r="B38" s="97" t="s">
        <v>58</v>
      </c>
      <c r="C38" s="48"/>
      <c r="D38" s="45"/>
      <c r="E38" s="40">
        <v>7</v>
      </c>
      <c r="F38" s="112">
        <v>1</v>
      </c>
      <c r="G38" s="35">
        <v>10</v>
      </c>
      <c r="H38" s="112">
        <v>2</v>
      </c>
      <c r="I38" s="37" t="s">
        <v>12</v>
      </c>
      <c r="J38" s="112">
        <v>2.5</v>
      </c>
      <c r="K38" s="37" t="s">
        <v>12</v>
      </c>
      <c r="L38" s="112">
        <v>3</v>
      </c>
      <c r="M38" s="37" t="s">
        <v>12</v>
      </c>
      <c r="N38" s="112">
        <v>3.5</v>
      </c>
      <c r="O38" s="37" t="s">
        <v>12</v>
      </c>
      <c r="P38" s="112">
        <v>3.5</v>
      </c>
      <c r="Q38" s="27"/>
      <c r="R38" s="112"/>
      <c r="S38" s="27"/>
      <c r="T38" s="112"/>
      <c r="U38" s="10"/>
      <c r="V38" s="112"/>
      <c r="W38" s="10"/>
      <c r="X38" s="112"/>
      <c r="Y38" s="11"/>
      <c r="Z38" s="112"/>
      <c r="AA38" s="27"/>
      <c r="AB38" s="112"/>
      <c r="AC38" s="27"/>
      <c r="AD38" s="112"/>
    </row>
    <row r="39" spans="1:30" ht="18.75" thickBot="1">
      <c r="A39" s="20">
        <v>1918</v>
      </c>
      <c r="B39" s="98" t="s">
        <v>59</v>
      </c>
      <c r="C39" s="48"/>
      <c r="D39" s="47">
        <v>1</v>
      </c>
      <c r="E39" s="39">
        <v>0</v>
      </c>
      <c r="F39" s="113"/>
      <c r="G39" s="39">
        <v>1</v>
      </c>
      <c r="H39" s="113"/>
      <c r="I39" s="49">
        <v>0.5</v>
      </c>
      <c r="J39" s="113"/>
      <c r="K39" s="49">
        <v>0.5</v>
      </c>
      <c r="L39" s="113"/>
      <c r="M39" s="49">
        <v>0.5</v>
      </c>
      <c r="N39" s="113"/>
      <c r="O39" s="49">
        <v>0</v>
      </c>
      <c r="P39" s="113"/>
      <c r="Q39" s="9"/>
      <c r="R39" s="113"/>
      <c r="S39" s="9"/>
      <c r="T39" s="113"/>
      <c r="U39" s="9"/>
      <c r="V39" s="113"/>
      <c r="W39" s="9"/>
      <c r="X39" s="113"/>
      <c r="Y39" s="9"/>
      <c r="Z39" s="113"/>
      <c r="AA39" s="9"/>
      <c r="AB39" s="113"/>
      <c r="AC39" s="9"/>
      <c r="AD39" s="113"/>
    </row>
    <row r="40" spans="1:30" ht="18">
      <c r="A40" s="19">
        <v>16</v>
      </c>
      <c r="B40" s="97" t="s">
        <v>15</v>
      </c>
      <c r="C40" s="17"/>
      <c r="D40" s="41"/>
      <c r="E40" s="40">
        <v>14</v>
      </c>
      <c r="F40" s="112">
        <v>0</v>
      </c>
      <c r="G40" s="37" t="s">
        <v>12</v>
      </c>
      <c r="H40" s="112">
        <v>0.5</v>
      </c>
      <c r="I40" s="11">
        <v>19</v>
      </c>
      <c r="J40" s="112">
        <v>1.5</v>
      </c>
      <c r="K40" s="10">
        <v>17</v>
      </c>
      <c r="L40" s="112">
        <v>2</v>
      </c>
      <c r="M40" s="10">
        <v>22</v>
      </c>
      <c r="N40" s="112">
        <v>3</v>
      </c>
      <c r="O40" s="11">
        <v>14</v>
      </c>
      <c r="P40" s="112">
        <v>3</v>
      </c>
      <c r="Q40" s="27"/>
      <c r="R40" s="112"/>
      <c r="S40" s="11"/>
      <c r="T40" s="112"/>
      <c r="U40" s="27"/>
      <c r="V40" s="112"/>
      <c r="W40" s="27"/>
      <c r="X40" s="112"/>
      <c r="Y40" s="27"/>
      <c r="Z40" s="112"/>
      <c r="AA40" s="27"/>
      <c r="AB40" s="112"/>
      <c r="AC40" s="11"/>
      <c r="AD40" s="112"/>
    </row>
    <row r="41" spans="1:30" ht="18.75" thickBot="1">
      <c r="A41" s="20">
        <v>1572</v>
      </c>
      <c r="B41" s="98" t="s">
        <v>16</v>
      </c>
      <c r="C41" s="18"/>
      <c r="D41" s="42">
        <v>0</v>
      </c>
      <c r="E41" s="39">
        <v>0</v>
      </c>
      <c r="F41" s="113"/>
      <c r="G41" s="49">
        <v>0.5</v>
      </c>
      <c r="H41" s="113"/>
      <c r="I41" s="9">
        <v>1</v>
      </c>
      <c r="J41" s="113"/>
      <c r="K41" s="9">
        <v>0.5</v>
      </c>
      <c r="L41" s="113"/>
      <c r="M41" s="9">
        <v>1</v>
      </c>
      <c r="N41" s="113"/>
      <c r="O41" s="9">
        <v>0</v>
      </c>
      <c r="P41" s="113"/>
      <c r="Q41" s="9"/>
      <c r="R41" s="113"/>
      <c r="S41" s="9"/>
      <c r="T41" s="113"/>
      <c r="U41" s="9"/>
      <c r="V41" s="113"/>
      <c r="W41" s="9"/>
      <c r="X41" s="113"/>
      <c r="Y41" s="9"/>
      <c r="Z41" s="113"/>
      <c r="AA41" s="9"/>
      <c r="AB41" s="113"/>
      <c r="AC41" s="9"/>
      <c r="AD41" s="113"/>
    </row>
    <row r="42" spans="1:30" ht="18">
      <c r="A42" s="19">
        <v>20</v>
      </c>
      <c r="B42" s="97" t="s">
        <v>61</v>
      </c>
      <c r="C42" s="17"/>
      <c r="D42" s="41"/>
      <c r="E42" s="38">
        <v>19</v>
      </c>
      <c r="F42" s="112">
        <v>1</v>
      </c>
      <c r="G42" s="90">
        <v>14</v>
      </c>
      <c r="H42" s="112">
        <v>2</v>
      </c>
      <c r="I42" s="10">
        <v>13</v>
      </c>
      <c r="J42" s="112">
        <v>2</v>
      </c>
      <c r="K42" s="37" t="s">
        <v>12</v>
      </c>
      <c r="L42" s="112">
        <v>2.5</v>
      </c>
      <c r="M42" s="37" t="s">
        <v>12</v>
      </c>
      <c r="N42" s="112">
        <v>3</v>
      </c>
      <c r="O42" s="37" t="s">
        <v>12</v>
      </c>
      <c r="P42" s="112">
        <v>3</v>
      </c>
      <c r="Q42" s="27"/>
      <c r="R42" s="112"/>
      <c r="S42" s="27"/>
      <c r="T42" s="112"/>
      <c r="U42" s="10"/>
      <c r="V42" s="112"/>
      <c r="W42" s="10"/>
      <c r="X42" s="112"/>
      <c r="Y42" s="11"/>
      <c r="Z42" s="112"/>
      <c r="AA42" s="27"/>
      <c r="AB42" s="112"/>
      <c r="AC42" s="27"/>
      <c r="AD42" s="112"/>
    </row>
    <row r="43" spans="1:30" ht="18.75" thickBot="1">
      <c r="A43" s="20" t="s">
        <v>60</v>
      </c>
      <c r="B43" s="98" t="s">
        <v>13</v>
      </c>
      <c r="C43" s="18"/>
      <c r="D43" s="42">
        <v>0</v>
      </c>
      <c r="E43" s="39">
        <v>1</v>
      </c>
      <c r="F43" s="113"/>
      <c r="G43" s="39">
        <v>1</v>
      </c>
      <c r="H43" s="113"/>
      <c r="I43" s="9">
        <v>0</v>
      </c>
      <c r="J43" s="113"/>
      <c r="K43" s="49">
        <v>0.5</v>
      </c>
      <c r="L43" s="113"/>
      <c r="M43" s="49">
        <v>0.5</v>
      </c>
      <c r="N43" s="113"/>
      <c r="O43" s="49">
        <v>0</v>
      </c>
      <c r="P43" s="113"/>
      <c r="Q43" s="9"/>
      <c r="R43" s="113"/>
      <c r="S43" s="9"/>
      <c r="T43" s="113"/>
      <c r="U43" s="9"/>
      <c r="V43" s="113"/>
      <c r="W43" s="9"/>
      <c r="X43" s="113"/>
      <c r="Y43" s="9"/>
      <c r="Z43" s="113"/>
      <c r="AA43" s="9"/>
      <c r="AB43" s="113"/>
      <c r="AC43" s="9"/>
      <c r="AD43" s="113"/>
    </row>
    <row r="44" spans="1:30" ht="18">
      <c r="A44" s="19">
        <v>19</v>
      </c>
      <c r="B44" s="97" t="s">
        <v>63</v>
      </c>
      <c r="C44" s="17"/>
      <c r="D44" s="41"/>
      <c r="E44" s="90">
        <v>20</v>
      </c>
      <c r="F44" s="112">
        <v>0</v>
      </c>
      <c r="G44" s="35">
        <v>14</v>
      </c>
      <c r="H44" s="112">
        <v>1</v>
      </c>
      <c r="I44" s="10">
        <v>16</v>
      </c>
      <c r="J44" s="112">
        <v>1</v>
      </c>
      <c r="K44" s="138" t="s">
        <v>145</v>
      </c>
      <c r="L44" s="112">
        <v>2</v>
      </c>
      <c r="M44" s="11">
        <v>23</v>
      </c>
      <c r="N44" s="112">
        <v>2</v>
      </c>
      <c r="O44" s="11">
        <v>18</v>
      </c>
      <c r="P44" s="112">
        <v>2.5</v>
      </c>
      <c r="Q44" s="27"/>
      <c r="R44" s="112"/>
      <c r="S44" s="11"/>
      <c r="T44" s="112"/>
      <c r="U44" s="11"/>
      <c r="V44" s="112"/>
      <c r="W44" s="11"/>
      <c r="X44" s="112"/>
      <c r="Y44" s="10"/>
      <c r="Z44" s="112"/>
      <c r="AA44" s="27"/>
      <c r="AB44" s="112"/>
      <c r="AC44" s="11"/>
      <c r="AD44" s="112"/>
    </row>
    <row r="45" spans="1:30" ht="18.75" thickBot="1">
      <c r="A45" s="20" t="s">
        <v>60</v>
      </c>
      <c r="B45" s="98" t="s">
        <v>16</v>
      </c>
      <c r="C45" s="18"/>
      <c r="D45" s="42">
        <v>0</v>
      </c>
      <c r="E45" s="39">
        <v>0</v>
      </c>
      <c r="F45" s="113"/>
      <c r="G45" s="9">
        <v>1</v>
      </c>
      <c r="H45" s="113"/>
      <c r="I45" s="9">
        <v>0</v>
      </c>
      <c r="J45" s="113"/>
      <c r="K45" s="49">
        <v>1</v>
      </c>
      <c r="L45" s="113"/>
      <c r="M45" s="9">
        <v>0</v>
      </c>
      <c r="N45" s="113"/>
      <c r="O45" s="9">
        <v>0.5</v>
      </c>
      <c r="P45" s="113"/>
      <c r="Q45" s="9"/>
      <c r="R45" s="113"/>
      <c r="S45" s="9"/>
      <c r="T45" s="113"/>
      <c r="U45" s="9"/>
      <c r="V45" s="113"/>
      <c r="W45" s="9"/>
      <c r="X45" s="113"/>
      <c r="Y45" s="9"/>
      <c r="Z45" s="113"/>
      <c r="AA45" s="9"/>
      <c r="AB45" s="113"/>
      <c r="AC45" s="9"/>
      <c r="AD45" s="113"/>
    </row>
    <row r="46" spans="1:30" ht="18">
      <c r="A46" s="19">
        <v>22</v>
      </c>
      <c r="B46" s="97" t="s">
        <v>142</v>
      </c>
      <c r="C46" s="17"/>
      <c r="D46" s="41"/>
      <c r="E46" s="37" t="s">
        <v>12</v>
      </c>
      <c r="F46" s="128">
        <v>0.5</v>
      </c>
      <c r="G46" s="37" t="s">
        <v>12</v>
      </c>
      <c r="H46" s="112">
        <v>1</v>
      </c>
      <c r="I46" s="37" t="s">
        <v>12</v>
      </c>
      <c r="J46" s="112">
        <v>1.5</v>
      </c>
      <c r="K46" s="10">
        <v>18</v>
      </c>
      <c r="L46" s="112">
        <v>2.5</v>
      </c>
      <c r="M46" s="11">
        <v>16</v>
      </c>
      <c r="N46" s="112">
        <v>2.5</v>
      </c>
      <c r="O46" s="10">
        <v>23</v>
      </c>
      <c r="P46" s="112">
        <v>2.5</v>
      </c>
      <c r="Q46" s="27"/>
      <c r="R46" s="112"/>
      <c r="S46" s="27"/>
      <c r="T46" s="112"/>
      <c r="U46" s="10"/>
      <c r="V46" s="112"/>
      <c r="W46" s="10"/>
      <c r="X46" s="112"/>
      <c r="Y46" s="11"/>
      <c r="Z46" s="112"/>
      <c r="AA46" s="27"/>
      <c r="AB46" s="112"/>
      <c r="AC46" s="27"/>
      <c r="AD46" s="112"/>
    </row>
    <row r="47" spans="1:30" ht="18.75" thickBot="1">
      <c r="A47" s="20">
        <v>1450</v>
      </c>
      <c r="B47" s="98" t="s">
        <v>51</v>
      </c>
      <c r="C47" s="18"/>
      <c r="D47" s="42">
        <v>0</v>
      </c>
      <c r="E47" s="49">
        <v>0.5</v>
      </c>
      <c r="F47" s="129"/>
      <c r="G47" s="49">
        <v>0.5</v>
      </c>
      <c r="H47" s="113"/>
      <c r="I47" s="49">
        <v>0.5</v>
      </c>
      <c r="J47" s="113"/>
      <c r="K47" s="9">
        <v>1</v>
      </c>
      <c r="L47" s="113"/>
      <c r="M47" s="9">
        <v>0</v>
      </c>
      <c r="N47" s="113"/>
      <c r="O47" s="9">
        <v>0</v>
      </c>
      <c r="P47" s="113"/>
      <c r="Q47" s="9"/>
      <c r="R47" s="113"/>
      <c r="S47" s="9"/>
      <c r="T47" s="113"/>
      <c r="U47" s="9"/>
      <c r="V47" s="113"/>
      <c r="W47" s="9"/>
      <c r="X47" s="113"/>
      <c r="Y47" s="9"/>
      <c r="Z47" s="113"/>
      <c r="AA47" s="9"/>
      <c r="AB47" s="113"/>
      <c r="AC47" s="9"/>
      <c r="AD47" s="113"/>
    </row>
    <row r="48" spans="1:30" ht="18">
      <c r="A48" s="19">
        <v>18</v>
      </c>
      <c r="B48" s="97" t="s">
        <v>72</v>
      </c>
      <c r="C48" s="17"/>
      <c r="D48" s="41"/>
      <c r="E48" s="37" t="s">
        <v>12</v>
      </c>
      <c r="F48" s="128">
        <v>0.5</v>
      </c>
      <c r="G48" s="37" t="s">
        <v>12</v>
      </c>
      <c r="H48" s="112">
        <v>1</v>
      </c>
      <c r="I48" s="10">
        <v>17</v>
      </c>
      <c r="J48" s="112">
        <v>1</v>
      </c>
      <c r="K48" s="11">
        <v>22</v>
      </c>
      <c r="L48" s="112">
        <v>1</v>
      </c>
      <c r="M48" s="11">
        <v>12</v>
      </c>
      <c r="N48" s="112">
        <v>2</v>
      </c>
      <c r="O48" s="10">
        <v>19</v>
      </c>
      <c r="P48" s="112">
        <v>2.5</v>
      </c>
      <c r="Q48" s="10"/>
      <c r="R48" s="112"/>
      <c r="S48" s="11"/>
      <c r="T48" s="112"/>
      <c r="U48" s="10"/>
      <c r="V48" s="112"/>
      <c r="W48" s="10"/>
      <c r="X48" s="112"/>
      <c r="Y48" s="11"/>
      <c r="Z48" s="112"/>
      <c r="AA48" s="10"/>
      <c r="AB48" s="112"/>
      <c r="AC48" s="11"/>
      <c r="AD48" s="112"/>
    </row>
    <row r="49" spans="1:30" ht="18.75" thickBot="1">
      <c r="A49" s="20">
        <v>1401</v>
      </c>
      <c r="B49" s="98" t="s">
        <v>73</v>
      </c>
      <c r="C49" s="18"/>
      <c r="D49" s="42">
        <v>0</v>
      </c>
      <c r="E49" s="49">
        <v>0.5</v>
      </c>
      <c r="F49" s="129"/>
      <c r="G49" s="49">
        <v>0.5</v>
      </c>
      <c r="H49" s="113"/>
      <c r="I49" s="9">
        <v>0</v>
      </c>
      <c r="J49" s="113"/>
      <c r="K49" s="9">
        <v>0</v>
      </c>
      <c r="L49" s="113"/>
      <c r="M49" s="9">
        <v>1</v>
      </c>
      <c r="N49" s="113"/>
      <c r="O49" s="9">
        <v>0.5</v>
      </c>
      <c r="P49" s="113"/>
      <c r="Q49" s="9"/>
      <c r="R49" s="113"/>
      <c r="S49" s="9"/>
      <c r="T49" s="113"/>
      <c r="U49" s="9"/>
      <c r="V49" s="113"/>
      <c r="W49" s="9"/>
      <c r="X49" s="113"/>
      <c r="Y49" s="9"/>
      <c r="Z49" s="113"/>
      <c r="AA49" s="9"/>
      <c r="AB49" s="113"/>
      <c r="AC49" s="9"/>
      <c r="AD49" s="113"/>
    </row>
    <row r="50" spans="1:30" ht="18">
      <c r="A50" s="19">
        <v>17</v>
      </c>
      <c r="B50" s="97" t="s">
        <v>62</v>
      </c>
      <c r="C50" s="17"/>
      <c r="D50" s="41"/>
      <c r="E50" s="37" t="s">
        <v>12</v>
      </c>
      <c r="F50" s="128">
        <v>0.5</v>
      </c>
      <c r="G50" s="40">
        <v>19</v>
      </c>
      <c r="H50" s="112">
        <v>0.5</v>
      </c>
      <c r="I50" s="11">
        <v>18</v>
      </c>
      <c r="J50" s="112">
        <v>1.5</v>
      </c>
      <c r="K50" s="11">
        <v>16</v>
      </c>
      <c r="L50" s="112">
        <v>2</v>
      </c>
      <c r="M50" s="10">
        <v>14</v>
      </c>
      <c r="N50" s="112">
        <v>2</v>
      </c>
      <c r="O50" s="11">
        <v>21</v>
      </c>
      <c r="P50" s="112">
        <v>2</v>
      </c>
      <c r="Q50" s="27"/>
      <c r="R50" s="112"/>
      <c r="S50" s="27"/>
      <c r="T50" s="112"/>
      <c r="U50" s="10"/>
      <c r="V50" s="112"/>
      <c r="W50" s="10"/>
      <c r="X50" s="112"/>
      <c r="Y50" s="11"/>
      <c r="Z50" s="112"/>
      <c r="AA50" s="27"/>
      <c r="AB50" s="112"/>
      <c r="AC50" s="27"/>
      <c r="AD50" s="112"/>
    </row>
    <row r="51" spans="1:30" ht="18.75" thickBot="1">
      <c r="A51" s="20">
        <v>1551</v>
      </c>
      <c r="B51" s="98" t="s">
        <v>9</v>
      </c>
      <c r="C51" s="18"/>
      <c r="D51" s="42">
        <v>0</v>
      </c>
      <c r="E51" s="49">
        <v>0.5</v>
      </c>
      <c r="F51" s="129"/>
      <c r="G51" s="9">
        <v>0</v>
      </c>
      <c r="H51" s="113"/>
      <c r="I51" s="9">
        <v>1</v>
      </c>
      <c r="J51" s="113"/>
      <c r="K51" s="9">
        <v>0.5</v>
      </c>
      <c r="L51" s="113"/>
      <c r="M51" s="9">
        <v>0</v>
      </c>
      <c r="N51" s="113"/>
      <c r="O51" s="9">
        <v>0</v>
      </c>
      <c r="P51" s="113"/>
      <c r="Q51" s="9"/>
      <c r="R51" s="113"/>
      <c r="S51" s="9"/>
      <c r="T51" s="113"/>
      <c r="U51" s="9"/>
      <c r="V51" s="113"/>
      <c r="W51" s="9"/>
      <c r="X51" s="113"/>
      <c r="Y51" s="9"/>
      <c r="Z51" s="113"/>
      <c r="AA51" s="9"/>
      <c r="AB51" s="113"/>
      <c r="AC51" s="9"/>
      <c r="AD51" s="113"/>
    </row>
    <row r="52" spans="1:30" ht="18">
      <c r="A52" s="29"/>
      <c r="B52" s="18"/>
      <c r="E52" s="30"/>
      <c r="F52" s="31"/>
      <c r="G52" s="30"/>
      <c r="H52" s="31"/>
      <c r="I52" s="30"/>
      <c r="J52" s="31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</row>
    <row r="53" spans="1:12" ht="18">
      <c r="A53" s="21" t="s">
        <v>44</v>
      </c>
      <c r="E53" s="23"/>
      <c r="F53" s="26"/>
      <c r="G53" s="25"/>
      <c r="H53" s="25"/>
      <c r="I53" s="25"/>
      <c r="J53" s="25"/>
      <c r="K53" s="25"/>
      <c r="L53" s="25"/>
    </row>
    <row r="54" spans="1:12" ht="18">
      <c r="A54" s="22">
        <f>'Podle ELO'!A58</f>
        <v>2015.9</v>
      </c>
      <c r="E54" s="23"/>
      <c r="F54" s="24"/>
      <c r="G54" s="25"/>
      <c r="H54" s="25"/>
      <c r="I54" s="25"/>
      <c r="J54" s="25"/>
      <c r="K54" s="25"/>
      <c r="L54" s="25"/>
    </row>
    <row r="55" spans="1:12" ht="18">
      <c r="A55" s="3"/>
      <c r="E55" s="23"/>
      <c r="F55" s="26"/>
      <c r="G55" s="25"/>
      <c r="H55" s="25"/>
      <c r="I55" s="25"/>
      <c r="J55" s="25"/>
      <c r="K55" s="25"/>
      <c r="L55" s="25"/>
    </row>
    <row r="56" spans="1:15" ht="18">
      <c r="A56" s="50" t="s">
        <v>66</v>
      </c>
      <c r="B56" s="94"/>
      <c r="E56" s="25">
        <f>'Podle ELO'!E60</f>
        <v>4</v>
      </c>
      <c r="F56" s="25"/>
      <c r="G56" s="25">
        <f>'Podle ELO'!G60</f>
        <v>6</v>
      </c>
      <c r="H56" s="25"/>
      <c r="I56" s="25">
        <f>'Podle ELO'!I60</f>
        <v>6</v>
      </c>
      <c r="J56" s="25"/>
      <c r="K56" s="25">
        <f>'Podle ELO'!K60</f>
        <v>7</v>
      </c>
      <c r="L56" s="25"/>
      <c r="M56" s="25">
        <f>'Podle ELO'!M60</f>
        <v>6</v>
      </c>
      <c r="N56" s="25"/>
      <c r="O56" s="25">
        <f>'Podle ELO'!O60</f>
        <v>8</v>
      </c>
    </row>
    <row r="57" spans="1:15" s="149" customFormat="1" ht="18">
      <c r="A57" s="144" t="s">
        <v>160</v>
      </c>
      <c r="B57" s="145"/>
      <c r="C57" s="146"/>
      <c r="D57" s="147"/>
      <c r="E57" s="148">
        <f>'Podle ELO'!E61</f>
        <v>0</v>
      </c>
      <c r="F57" s="148"/>
      <c r="G57" s="148">
        <f>'Podle ELO'!G61</f>
        <v>0</v>
      </c>
      <c r="H57" s="148"/>
      <c r="I57" s="148">
        <f>'Podle ELO'!I61</f>
        <v>1</v>
      </c>
      <c r="J57" s="148"/>
      <c r="K57" s="148">
        <f>'Podle ELO'!K61</f>
        <v>0</v>
      </c>
      <c r="L57" s="148"/>
      <c r="M57" s="148">
        <f>'Podle ELO'!M61</f>
        <v>0</v>
      </c>
      <c r="N57" s="148"/>
      <c r="O57" s="148">
        <f>'Podle ELO'!O61</f>
        <v>0</v>
      </c>
    </row>
    <row r="58" spans="1:15" s="4" customFormat="1" ht="18">
      <c r="A58" s="139" t="s">
        <v>67</v>
      </c>
      <c r="B58" s="140"/>
      <c r="C58" s="17"/>
      <c r="D58" s="141"/>
      <c r="E58" s="142">
        <f>'Podle ELO'!E62</f>
        <v>4</v>
      </c>
      <c r="F58" s="142"/>
      <c r="G58" s="142">
        <f>'Podle ELO'!G62</f>
        <v>10</v>
      </c>
      <c r="H58" s="142"/>
      <c r="I58" s="142">
        <f>'Podle ELO'!I62</f>
        <v>17</v>
      </c>
      <c r="J58" s="142"/>
      <c r="K58" s="142">
        <f>'Podle ELO'!K62</f>
        <v>24</v>
      </c>
      <c r="L58" s="142"/>
      <c r="M58" s="142">
        <f>'Podle ELO'!M62</f>
        <v>30</v>
      </c>
      <c r="N58" s="142"/>
      <c r="O58" s="142">
        <f>'Podle ELO'!O62</f>
        <v>38</v>
      </c>
    </row>
    <row r="59" spans="5:12" ht="18">
      <c r="E59" s="25"/>
      <c r="F59" s="25"/>
      <c r="G59" s="25"/>
      <c r="H59" s="25"/>
      <c r="I59" s="25"/>
      <c r="J59" s="25"/>
      <c r="K59" s="25"/>
      <c r="L59" s="25"/>
    </row>
    <row r="60" spans="5:12" ht="18">
      <c r="E60" s="25"/>
      <c r="F60" s="25"/>
      <c r="G60" s="25"/>
      <c r="H60" s="25"/>
      <c r="I60" s="25"/>
      <c r="J60" s="25"/>
      <c r="K60" s="25"/>
      <c r="L60" s="25"/>
    </row>
    <row r="61" spans="5:12" ht="18">
      <c r="E61" s="25"/>
      <c r="F61" s="25"/>
      <c r="G61" s="25"/>
      <c r="H61" s="25"/>
      <c r="I61" s="25"/>
      <c r="J61" s="25"/>
      <c r="K61" s="25"/>
      <c r="L61" s="25"/>
    </row>
    <row r="62" spans="5:12" ht="18">
      <c r="E62" s="25"/>
      <c r="F62" s="25"/>
      <c r="G62" s="25"/>
      <c r="H62" s="25"/>
      <c r="I62" s="25"/>
      <c r="J62" s="25"/>
      <c r="K62" s="25"/>
      <c r="L62" s="25"/>
    </row>
  </sheetData>
  <sheetProtection/>
  <mergeCells count="325">
    <mergeCell ref="F50:F51"/>
    <mergeCell ref="H50:H51"/>
    <mergeCell ref="J50:J51"/>
    <mergeCell ref="L50:L51"/>
    <mergeCell ref="N50:N51"/>
    <mergeCell ref="F46:F47"/>
    <mergeCell ref="H46:H47"/>
    <mergeCell ref="J46:J47"/>
    <mergeCell ref="L46:L47"/>
    <mergeCell ref="N46:N47"/>
    <mergeCell ref="F48:F49"/>
    <mergeCell ref="H48:H49"/>
    <mergeCell ref="J48:J49"/>
    <mergeCell ref="L48:L49"/>
    <mergeCell ref="N48:N49"/>
    <mergeCell ref="F42:F43"/>
    <mergeCell ref="H42:H43"/>
    <mergeCell ref="J42:J43"/>
    <mergeCell ref="L42:L43"/>
    <mergeCell ref="N42:N43"/>
    <mergeCell ref="F44:F45"/>
    <mergeCell ref="H44:H45"/>
    <mergeCell ref="J44:J45"/>
    <mergeCell ref="L44:L45"/>
    <mergeCell ref="N44:N45"/>
    <mergeCell ref="F38:F39"/>
    <mergeCell ref="H38:H39"/>
    <mergeCell ref="J38:J39"/>
    <mergeCell ref="L38:L39"/>
    <mergeCell ref="N38:N39"/>
    <mergeCell ref="F40:F41"/>
    <mergeCell ref="H40:H41"/>
    <mergeCell ref="J40:J41"/>
    <mergeCell ref="L40:L41"/>
    <mergeCell ref="N40:N41"/>
    <mergeCell ref="F34:F35"/>
    <mergeCell ref="H34:H35"/>
    <mergeCell ref="J34:J35"/>
    <mergeCell ref="L34:L35"/>
    <mergeCell ref="N34:N35"/>
    <mergeCell ref="F36:F37"/>
    <mergeCell ref="H36:H37"/>
    <mergeCell ref="J36:J37"/>
    <mergeCell ref="L36:L37"/>
    <mergeCell ref="N36:N37"/>
    <mergeCell ref="F30:F31"/>
    <mergeCell ref="H30:H31"/>
    <mergeCell ref="J30:J31"/>
    <mergeCell ref="L30:L31"/>
    <mergeCell ref="N30:N31"/>
    <mergeCell ref="F32:F33"/>
    <mergeCell ref="H32:H33"/>
    <mergeCell ref="J32:J33"/>
    <mergeCell ref="L32:L33"/>
    <mergeCell ref="N32:N33"/>
    <mergeCell ref="F26:F27"/>
    <mergeCell ref="H26:H27"/>
    <mergeCell ref="J26:J27"/>
    <mergeCell ref="L26:L27"/>
    <mergeCell ref="N26:N27"/>
    <mergeCell ref="F28:F29"/>
    <mergeCell ref="H28:H29"/>
    <mergeCell ref="J28:J29"/>
    <mergeCell ref="L28:L29"/>
    <mergeCell ref="N28:N29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N24:N25"/>
    <mergeCell ref="P50:P51"/>
    <mergeCell ref="R50:R51"/>
    <mergeCell ref="T50:T51"/>
    <mergeCell ref="V50:V51"/>
    <mergeCell ref="X50:X51"/>
    <mergeCell ref="Z50:Z51"/>
    <mergeCell ref="AB50:AB51"/>
    <mergeCell ref="AD50:AD51"/>
    <mergeCell ref="AD40:AD41"/>
    <mergeCell ref="R40:R41"/>
    <mergeCell ref="V46:V47"/>
    <mergeCell ref="R38:R39"/>
    <mergeCell ref="T38:T39"/>
    <mergeCell ref="V38:V39"/>
    <mergeCell ref="AB46:AB47"/>
    <mergeCell ref="AD46:AD47"/>
    <mergeCell ref="AD38:AD39"/>
    <mergeCell ref="V40:V41"/>
    <mergeCell ref="P38:P39"/>
    <mergeCell ref="X38:X39"/>
    <mergeCell ref="Z38:Z39"/>
    <mergeCell ref="AB38:AB39"/>
    <mergeCell ref="X40:X41"/>
    <mergeCell ref="Z40:Z41"/>
    <mergeCell ref="AB40:AB41"/>
    <mergeCell ref="X36:X37"/>
    <mergeCell ref="Z36:Z37"/>
    <mergeCell ref="AB36:AB37"/>
    <mergeCell ref="V36:V37"/>
    <mergeCell ref="R36:R37"/>
    <mergeCell ref="T36:T37"/>
    <mergeCell ref="Z32:Z33"/>
    <mergeCell ref="P36:P37"/>
    <mergeCell ref="AD36:AD37"/>
    <mergeCell ref="AD30:AD31"/>
    <mergeCell ref="P40:P41"/>
    <mergeCell ref="T40:T41"/>
    <mergeCell ref="R30:R31"/>
    <mergeCell ref="T30:T31"/>
    <mergeCell ref="V30:V31"/>
    <mergeCell ref="X30:X31"/>
    <mergeCell ref="Z30:Z31"/>
    <mergeCell ref="AB30:AB31"/>
    <mergeCell ref="X16:X17"/>
    <mergeCell ref="Z16:Z17"/>
    <mergeCell ref="AB16:AB17"/>
    <mergeCell ref="X18:X19"/>
    <mergeCell ref="Z18:Z19"/>
    <mergeCell ref="AB18:AB19"/>
    <mergeCell ref="P30:P31"/>
    <mergeCell ref="P24:P25"/>
    <mergeCell ref="R24:R25"/>
    <mergeCell ref="T24:T25"/>
    <mergeCell ref="V18:V19"/>
    <mergeCell ref="X32:X33"/>
    <mergeCell ref="V32:V33"/>
    <mergeCell ref="V16:V17"/>
    <mergeCell ref="AD16:AD17"/>
    <mergeCell ref="AD18:AD19"/>
    <mergeCell ref="AD20:AD21"/>
    <mergeCell ref="AD22:AD23"/>
    <mergeCell ref="AD24:AD25"/>
    <mergeCell ref="J16:J17"/>
    <mergeCell ref="L16:L17"/>
    <mergeCell ref="N16:N17"/>
    <mergeCell ref="P16:P17"/>
    <mergeCell ref="R16:R17"/>
    <mergeCell ref="T16:T17"/>
    <mergeCell ref="F10:F11"/>
    <mergeCell ref="H10:H11"/>
    <mergeCell ref="J10:J11"/>
    <mergeCell ref="L10:L11"/>
    <mergeCell ref="N10:N11"/>
    <mergeCell ref="P10:P11"/>
    <mergeCell ref="X48:X49"/>
    <mergeCell ref="Z48:Z49"/>
    <mergeCell ref="AB48:AB49"/>
    <mergeCell ref="AD48:AD49"/>
    <mergeCell ref="Z44:Z45"/>
    <mergeCell ref="AB44:AB45"/>
    <mergeCell ref="AD44:AD45"/>
    <mergeCell ref="X44:X45"/>
    <mergeCell ref="X46:X47"/>
    <mergeCell ref="Z46:Z47"/>
    <mergeCell ref="P48:P49"/>
    <mergeCell ref="R48:R49"/>
    <mergeCell ref="T48:T49"/>
    <mergeCell ref="P44:P45"/>
    <mergeCell ref="R44:R45"/>
    <mergeCell ref="T44:T45"/>
    <mergeCell ref="V44:V45"/>
    <mergeCell ref="V48:V49"/>
    <mergeCell ref="P46:P47"/>
    <mergeCell ref="R46:R47"/>
    <mergeCell ref="T46:T47"/>
    <mergeCell ref="J12:J13"/>
    <mergeCell ref="J14:J15"/>
    <mergeCell ref="L18:L19"/>
    <mergeCell ref="N12:N13"/>
    <mergeCell ref="P12:P13"/>
    <mergeCell ref="H20:H21"/>
    <mergeCell ref="J20:J21"/>
    <mergeCell ref="H18:H19"/>
    <mergeCell ref="J18:J19"/>
    <mergeCell ref="F14:F15"/>
    <mergeCell ref="F18:F19"/>
    <mergeCell ref="F20:F21"/>
    <mergeCell ref="H14:H15"/>
    <mergeCell ref="F16:F17"/>
    <mergeCell ref="H16:H17"/>
    <mergeCell ref="L8:L9"/>
    <mergeCell ref="E4:F4"/>
    <mergeCell ref="E5:F5"/>
    <mergeCell ref="F6:F7"/>
    <mergeCell ref="F8:F9"/>
    <mergeCell ref="F12:F13"/>
    <mergeCell ref="G4:H4"/>
    <mergeCell ref="G5:H5"/>
    <mergeCell ref="H6:H7"/>
    <mergeCell ref="H12:H13"/>
    <mergeCell ref="S5:T5"/>
    <mergeCell ref="M4:N4"/>
    <mergeCell ref="J6:J7"/>
    <mergeCell ref="I4:J4"/>
    <mergeCell ref="I5:J5"/>
    <mergeCell ref="H8:H9"/>
    <mergeCell ref="J8:J9"/>
    <mergeCell ref="K4:L4"/>
    <mergeCell ref="K5:L5"/>
    <mergeCell ref="L6:L7"/>
    <mergeCell ref="T8:T9"/>
    <mergeCell ref="N6:N7"/>
    <mergeCell ref="L12:L13"/>
    <mergeCell ref="L14:L15"/>
    <mergeCell ref="L20:L21"/>
    <mergeCell ref="Q4:R4"/>
    <mergeCell ref="S4:T4"/>
    <mergeCell ref="M5:N5"/>
    <mergeCell ref="O5:P5"/>
    <mergeCell ref="Q5:R5"/>
    <mergeCell ref="T12:T13"/>
    <mergeCell ref="N14:N15"/>
    <mergeCell ref="O4:P4"/>
    <mergeCell ref="R14:R15"/>
    <mergeCell ref="T14:T15"/>
    <mergeCell ref="R6:R7"/>
    <mergeCell ref="T6:T7"/>
    <mergeCell ref="N8:N9"/>
    <mergeCell ref="P8:P9"/>
    <mergeCell ref="R8:R9"/>
    <mergeCell ref="P22:P23"/>
    <mergeCell ref="R22:R23"/>
    <mergeCell ref="T22:T23"/>
    <mergeCell ref="P6:P7"/>
    <mergeCell ref="N18:N19"/>
    <mergeCell ref="P18:P19"/>
    <mergeCell ref="R18:R19"/>
    <mergeCell ref="T18:T19"/>
    <mergeCell ref="R10:R11"/>
    <mergeCell ref="T10:T11"/>
    <mergeCell ref="V12:V13"/>
    <mergeCell ref="X12:X13"/>
    <mergeCell ref="V10:V11"/>
    <mergeCell ref="X10:X11"/>
    <mergeCell ref="P14:P15"/>
    <mergeCell ref="N20:N21"/>
    <mergeCell ref="P20:P21"/>
    <mergeCell ref="R20:R21"/>
    <mergeCell ref="T20:T21"/>
    <mergeCell ref="R12:R13"/>
    <mergeCell ref="Y4:Z4"/>
    <mergeCell ref="AA4:AB4"/>
    <mergeCell ref="U5:V5"/>
    <mergeCell ref="W5:X5"/>
    <mergeCell ref="Y5:Z5"/>
    <mergeCell ref="AA5:AB5"/>
    <mergeCell ref="U4:V4"/>
    <mergeCell ref="W4:X4"/>
    <mergeCell ref="Z14:Z15"/>
    <mergeCell ref="AB14:AB15"/>
    <mergeCell ref="Z6:Z7"/>
    <mergeCell ref="AB6:AB7"/>
    <mergeCell ref="V8:V9"/>
    <mergeCell ref="X8:X9"/>
    <mergeCell ref="Z8:Z9"/>
    <mergeCell ref="AB8:AB9"/>
    <mergeCell ref="V6:V7"/>
    <mergeCell ref="X6:X7"/>
    <mergeCell ref="Z10:Z11"/>
    <mergeCell ref="AB10:AB11"/>
    <mergeCell ref="Z12:Z13"/>
    <mergeCell ref="AB12:AB13"/>
    <mergeCell ref="V20:V21"/>
    <mergeCell ref="X20:X21"/>
    <mergeCell ref="Z20:Z21"/>
    <mergeCell ref="AB20:AB21"/>
    <mergeCell ref="V14:V15"/>
    <mergeCell ref="X14:X15"/>
    <mergeCell ref="V22:V23"/>
    <mergeCell ref="X22:X23"/>
    <mergeCell ref="Z22:Z23"/>
    <mergeCell ref="AB22:AB23"/>
    <mergeCell ref="V24:V25"/>
    <mergeCell ref="X24:X25"/>
    <mergeCell ref="Z24:Z25"/>
    <mergeCell ref="AB24:AB25"/>
    <mergeCell ref="AC4:AD4"/>
    <mergeCell ref="AC5:AD5"/>
    <mergeCell ref="AD6:AD7"/>
    <mergeCell ref="AD8:AD9"/>
    <mergeCell ref="AD12:AD13"/>
    <mergeCell ref="AD14:AD15"/>
    <mergeCell ref="AD10:AD11"/>
    <mergeCell ref="AD28:AD29"/>
    <mergeCell ref="P28:P29"/>
    <mergeCell ref="R28:R29"/>
    <mergeCell ref="X28:X29"/>
    <mergeCell ref="Z28:Z29"/>
    <mergeCell ref="AB28:AB29"/>
    <mergeCell ref="T28:T29"/>
    <mergeCell ref="V28:V29"/>
    <mergeCell ref="AB32:AB33"/>
    <mergeCell ref="P32:P33"/>
    <mergeCell ref="AD32:AD33"/>
    <mergeCell ref="P34:P35"/>
    <mergeCell ref="R34:R35"/>
    <mergeCell ref="T34:T35"/>
    <mergeCell ref="Z34:Z35"/>
    <mergeCell ref="AB34:AB35"/>
    <mergeCell ref="AD34:AD35"/>
    <mergeCell ref="AD26:AD27"/>
    <mergeCell ref="R26:R27"/>
    <mergeCell ref="T26:T27"/>
    <mergeCell ref="P42:P43"/>
    <mergeCell ref="R42:R43"/>
    <mergeCell ref="T42:T43"/>
    <mergeCell ref="V42:V43"/>
    <mergeCell ref="V34:V35"/>
    <mergeCell ref="R32:R33"/>
    <mergeCell ref="T32:T33"/>
    <mergeCell ref="AB42:AB43"/>
    <mergeCell ref="AD42:AD43"/>
    <mergeCell ref="X42:X43"/>
    <mergeCell ref="Z42:Z43"/>
    <mergeCell ref="X34:X35"/>
    <mergeCell ref="P26:P27"/>
    <mergeCell ref="V26:V27"/>
    <mergeCell ref="X26:X27"/>
    <mergeCell ref="Z26:Z27"/>
    <mergeCell ref="AB26:A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PageLayoutView="0" workbookViewId="0" topLeftCell="A1">
      <pane ySplit="5" topLeftCell="A33" activePane="bottomLeft" state="frozen"/>
      <selection pane="topLeft" activeCell="A1" sqref="A1"/>
      <selection pane="bottomLeft" activeCell="A44" sqref="A44:P45"/>
    </sheetView>
  </sheetViews>
  <sheetFormatPr defaultColWidth="9.140625" defaultRowHeight="15"/>
  <cols>
    <col min="1" max="1" width="7.421875" style="2" bestFit="1" customWidth="1"/>
    <col min="2" max="2" width="18.421875" style="94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20</v>
      </c>
    </row>
    <row r="3" ht="18.75" thickBot="1"/>
    <row r="4" spans="1:30" s="5" customFormat="1" ht="18">
      <c r="A4" s="6" t="s">
        <v>2</v>
      </c>
      <c r="B4" s="95" t="s">
        <v>4</v>
      </c>
      <c r="C4" s="15"/>
      <c r="D4" s="41" t="s">
        <v>42</v>
      </c>
      <c r="E4" s="124" t="s">
        <v>5</v>
      </c>
      <c r="F4" s="115"/>
      <c r="G4" s="114" t="s">
        <v>6</v>
      </c>
      <c r="H4" s="115"/>
      <c r="I4" s="114" t="s">
        <v>7</v>
      </c>
      <c r="J4" s="115"/>
      <c r="K4" s="114" t="s">
        <v>19</v>
      </c>
      <c r="L4" s="115"/>
      <c r="M4" s="114" t="s">
        <v>21</v>
      </c>
      <c r="N4" s="115"/>
      <c r="O4" s="114" t="s">
        <v>22</v>
      </c>
      <c r="P4" s="115"/>
      <c r="Q4" s="114" t="s">
        <v>23</v>
      </c>
      <c r="R4" s="115"/>
      <c r="S4" s="114" t="s">
        <v>24</v>
      </c>
      <c r="T4" s="115"/>
      <c r="U4" s="114" t="s">
        <v>25</v>
      </c>
      <c r="V4" s="115"/>
      <c r="W4" s="114" t="s">
        <v>26</v>
      </c>
      <c r="X4" s="115"/>
      <c r="Y4" s="114" t="s">
        <v>27</v>
      </c>
      <c r="Z4" s="115"/>
      <c r="AA4" s="114" t="s">
        <v>28</v>
      </c>
      <c r="AB4" s="115"/>
      <c r="AC4" s="114" t="s">
        <v>29</v>
      </c>
      <c r="AD4" s="115"/>
    </row>
    <row r="5" spans="1:30" s="5" customFormat="1" ht="18.75" thickBot="1">
      <c r="A5" s="7" t="s">
        <v>3</v>
      </c>
      <c r="B5" s="96" t="s">
        <v>1</v>
      </c>
      <c r="C5" s="16"/>
      <c r="D5" s="42" t="s">
        <v>43</v>
      </c>
      <c r="E5" s="125" t="s">
        <v>30</v>
      </c>
      <c r="F5" s="117"/>
      <c r="G5" s="116" t="s">
        <v>31</v>
      </c>
      <c r="H5" s="117"/>
      <c r="I5" s="116" t="s">
        <v>45</v>
      </c>
      <c r="J5" s="117"/>
      <c r="K5" s="116" t="s">
        <v>32</v>
      </c>
      <c r="L5" s="117"/>
      <c r="M5" s="116" t="s">
        <v>33</v>
      </c>
      <c r="N5" s="117"/>
      <c r="O5" s="116" t="s">
        <v>34</v>
      </c>
      <c r="P5" s="117"/>
      <c r="Q5" s="116" t="s">
        <v>35</v>
      </c>
      <c r="R5" s="117"/>
      <c r="S5" s="116" t="s">
        <v>36</v>
      </c>
      <c r="T5" s="117"/>
      <c r="U5" s="116" t="s">
        <v>37</v>
      </c>
      <c r="V5" s="117"/>
      <c r="W5" s="116" t="s">
        <v>38</v>
      </c>
      <c r="X5" s="117"/>
      <c r="Y5" s="116" t="s">
        <v>39</v>
      </c>
      <c r="Z5" s="117"/>
      <c r="AA5" s="116" t="s">
        <v>40</v>
      </c>
      <c r="AB5" s="117"/>
      <c r="AC5" s="116" t="s">
        <v>41</v>
      </c>
      <c r="AD5" s="117"/>
    </row>
    <row r="6" spans="1:30" ht="18">
      <c r="A6" s="19">
        <v>1</v>
      </c>
      <c r="B6" s="97" t="s">
        <v>18</v>
      </c>
      <c r="C6" s="17"/>
      <c r="D6" s="41"/>
      <c r="E6" s="37" t="s">
        <v>12</v>
      </c>
      <c r="F6" s="126">
        <v>2.5</v>
      </c>
      <c r="G6" s="37" t="s">
        <v>12</v>
      </c>
      <c r="H6" s="126">
        <v>3</v>
      </c>
      <c r="I6" s="37" t="s">
        <v>12</v>
      </c>
      <c r="J6" s="120">
        <v>3.5</v>
      </c>
      <c r="K6" s="37" t="s">
        <v>12</v>
      </c>
      <c r="L6" s="118">
        <v>4</v>
      </c>
      <c r="M6" s="37" t="s">
        <v>12</v>
      </c>
      <c r="N6" s="118">
        <v>4.5</v>
      </c>
      <c r="O6" s="37" t="s">
        <v>12</v>
      </c>
      <c r="P6" s="112">
        <v>4.5</v>
      </c>
      <c r="Q6" s="27"/>
      <c r="R6" s="112"/>
      <c r="S6" s="27"/>
      <c r="T6" s="112"/>
      <c r="U6" s="10"/>
      <c r="V6" s="112"/>
      <c r="W6" s="10"/>
      <c r="X6" s="112"/>
      <c r="Y6" s="11"/>
      <c r="Z6" s="112"/>
      <c r="AA6" s="27"/>
      <c r="AB6" s="112"/>
      <c r="AC6" s="27"/>
      <c r="AD6" s="112"/>
    </row>
    <row r="7" spans="1:30" ht="18.75" thickBot="1">
      <c r="A7" s="20">
        <v>2185</v>
      </c>
      <c r="B7" s="98" t="s">
        <v>14</v>
      </c>
      <c r="C7" s="18"/>
      <c r="D7" s="42">
        <v>2</v>
      </c>
      <c r="E7" s="49">
        <v>0.5</v>
      </c>
      <c r="F7" s="127"/>
      <c r="G7" s="49">
        <v>0.5</v>
      </c>
      <c r="H7" s="127"/>
      <c r="I7" s="49">
        <v>0.5</v>
      </c>
      <c r="J7" s="121"/>
      <c r="K7" s="49">
        <v>0.5</v>
      </c>
      <c r="L7" s="119"/>
      <c r="M7" s="49">
        <v>0.5</v>
      </c>
      <c r="N7" s="119"/>
      <c r="O7" s="49">
        <v>0</v>
      </c>
      <c r="P7" s="113"/>
      <c r="Q7" s="9"/>
      <c r="R7" s="113"/>
      <c r="S7" s="9"/>
      <c r="T7" s="113"/>
      <c r="U7" s="9"/>
      <c r="V7" s="113"/>
      <c r="W7" s="9"/>
      <c r="X7" s="113"/>
      <c r="Y7" s="9"/>
      <c r="Z7" s="113"/>
      <c r="AA7" s="9"/>
      <c r="AB7" s="113"/>
      <c r="AC7" s="9"/>
      <c r="AD7" s="113"/>
    </row>
    <row r="8" spans="1:30" ht="18">
      <c r="A8" s="19">
        <v>2</v>
      </c>
      <c r="B8" s="97" t="s">
        <v>46</v>
      </c>
      <c r="C8" s="17"/>
      <c r="D8" s="41"/>
      <c r="E8" s="37" t="s">
        <v>12</v>
      </c>
      <c r="F8" s="126">
        <v>2.5</v>
      </c>
      <c r="G8" s="37" t="s">
        <v>12</v>
      </c>
      <c r="H8" s="126">
        <v>3</v>
      </c>
      <c r="I8" s="37" t="s">
        <v>12</v>
      </c>
      <c r="J8" s="120">
        <v>3.5</v>
      </c>
      <c r="K8" s="11">
        <v>4</v>
      </c>
      <c r="L8" s="112">
        <v>3.5</v>
      </c>
      <c r="M8" s="37" t="s">
        <v>12</v>
      </c>
      <c r="N8" s="112">
        <v>4</v>
      </c>
      <c r="O8" s="37" t="s">
        <v>12</v>
      </c>
      <c r="P8" s="112">
        <v>4</v>
      </c>
      <c r="Q8" s="10"/>
      <c r="R8" s="112"/>
      <c r="S8" s="10"/>
      <c r="T8" s="112"/>
      <c r="U8" s="27"/>
      <c r="V8" s="112"/>
      <c r="W8" s="27"/>
      <c r="X8" s="112"/>
      <c r="Y8" s="27"/>
      <c r="Z8" s="112"/>
      <c r="AA8" s="10"/>
      <c r="AB8" s="112"/>
      <c r="AC8" s="10"/>
      <c r="AD8" s="112"/>
    </row>
    <row r="9" spans="1:30" ht="18.75" thickBot="1">
      <c r="A9" s="20">
        <v>2164</v>
      </c>
      <c r="B9" s="98" t="s">
        <v>47</v>
      </c>
      <c r="C9" s="18"/>
      <c r="D9" s="42">
        <v>2</v>
      </c>
      <c r="E9" s="49">
        <v>0.5</v>
      </c>
      <c r="F9" s="127"/>
      <c r="G9" s="49">
        <v>0.5</v>
      </c>
      <c r="H9" s="127"/>
      <c r="I9" s="49">
        <v>0.5</v>
      </c>
      <c r="J9" s="121"/>
      <c r="K9" s="9">
        <v>0</v>
      </c>
      <c r="L9" s="113"/>
      <c r="M9" s="49">
        <v>0.5</v>
      </c>
      <c r="N9" s="113"/>
      <c r="O9" s="49">
        <v>0</v>
      </c>
      <c r="P9" s="113"/>
      <c r="Q9" s="9"/>
      <c r="R9" s="113"/>
      <c r="S9" s="9"/>
      <c r="T9" s="113"/>
      <c r="U9" s="9"/>
      <c r="V9" s="113"/>
      <c r="W9" s="9"/>
      <c r="X9" s="113"/>
      <c r="Y9" s="9"/>
      <c r="Z9" s="113"/>
      <c r="AA9" s="9"/>
      <c r="AB9" s="113"/>
      <c r="AC9" s="9"/>
      <c r="AD9" s="113"/>
    </row>
    <row r="10" spans="1:30" ht="18.75" thickBot="1">
      <c r="A10" s="19">
        <v>3</v>
      </c>
      <c r="B10" s="97" t="s">
        <v>48</v>
      </c>
      <c r="C10" s="17"/>
      <c r="D10" s="41"/>
      <c r="E10" s="37" t="s">
        <v>12</v>
      </c>
      <c r="F10" s="126">
        <v>2.5</v>
      </c>
      <c r="G10" s="11">
        <v>4</v>
      </c>
      <c r="H10" s="122">
        <v>3.5</v>
      </c>
      <c r="I10" s="10">
        <v>6</v>
      </c>
      <c r="J10" s="122">
        <v>4</v>
      </c>
      <c r="K10" s="37" t="s">
        <v>12</v>
      </c>
      <c r="L10" s="120">
        <v>4.5</v>
      </c>
      <c r="M10" s="11">
        <v>6</v>
      </c>
      <c r="N10" s="122">
        <v>5.5</v>
      </c>
      <c r="O10" s="10">
        <v>15</v>
      </c>
      <c r="P10" s="122">
        <v>6.5</v>
      </c>
      <c r="Q10" s="10"/>
      <c r="R10" s="112"/>
      <c r="S10" s="27"/>
      <c r="T10" s="112"/>
      <c r="U10" s="27"/>
      <c r="V10" s="112"/>
      <c r="W10" s="27"/>
      <c r="X10" s="112"/>
      <c r="Y10" s="11"/>
      <c r="Z10" s="112"/>
      <c r="AA10" s="10"/>
      <c r="AB10" s="112"/>
      <c r="AC10" s="27"/>
      <c r="AD10" s="112"/>
    </row>
    <row r="11" spans="1:30" ht="18.75" thickBot="1">
      <c r="A11" s="20">
        <v>2079</v>
      </c>
      <c r="B11" s="98" t="s">
        <v>49</v>
      </c>
      <c r="C11" s="18"/>
      <c r="D11" s="42">
        <v>2</v>
      </c>
      <c r="E11" s="49">
        <v>0.5</v>
      </c>
      <c r="F11" s="127"/>
      <c r="G11" s="9">
        <v>1</v>
      </c>
      <c r="H11" s="123"/>
      <c r="I11" s="9">
        <v>0.5</v>
      </c>
      <c r="J11" s="123"/>
      <c r="K11" s="49">
        <v>0.5</v>
      </c>
      <c r="L11" s="121"/>
      <c r="M11" s="28">
        <v>1</v>
      </c>
      <c r="N11" s="123"/>
      <c r="O11" s="9">
        <v>1</v>
      </c>
      <c r="P11" s="123"/>
      <c r="Q11" s="9"/>
      <c r="R11" s="113"/>
      <c r="S11" s="9"/>
      <c r="T11" s="113"/>
      <c r="U11" s="28"/>
      <c r="V11" s="113"/>
      <c r="W11" s="28"/>
      <c r="X11" s="113"/>
      <c r="Y11" s="9"/>
      <c r="Z11" s="113"/>
      <c r="AA11" s="9"/>
      <c r="AB11" s="113"/>
      <c r="AC11" s="9"/>
      <c r="AD11" s="113"/>
    </row>
    <row r="12" spans="1:30" ht="18">
      <c r="A12" s="19">
        <v>4</v>
      </c>
      <c r="B12" s="97" t="s">
        <v>50</v>
      </c>
      <c r="C12" s="17"/>
      <c r="D12" s="41"/>
      <c r="E12" s="38">
        <v>6</v>
      </c>
      <c r="F12" s="126">
        <v>2.5</v>
      </c>
      <c r="G12" s="10">
        <v>3</v>
      </c>
      <c r="H12" s="118">
        <v>2.5</v>
      </c>
      <c r="I12" s="11">
        <v>7</v>
      </c>
      <c r="J12" s="120">
        <v>3.5</v>
      </c>
      <c r="K12" s="10">
        <v>2</v>
      </c>
      <c r="L12" s="120">
        <v>4.5</v>
      </c>
      <c r="M12" s="37" t="s">
        <v>12</v>
      </c>
      <c r="N12" s="120">
        <v>5</v>
      </c>
      <c r="O12" s="37" t="s">
        <v>12</v>
      </c>
      <c r="P12" s="118">
        <v>5</v>
      </c>
      <c r="Q12" s="27"/>
      <c r="R12" s="112"/>
      <c r="S12" s="11"/>
      <c r="T12" s="112"/>
      <c r="U12" s="11"/>
      <c r="V12" s="112"/>
      <c r="W12" s="11"/>
      <c r="X12" s="112"/>
      <c r="Y12" s="10"/>
      <c r="Z12" s="112"/>
      <c r="AA12" s="27"/>
      <c r="AB12" s="112"/>
      <c r="AC12" s="11"/>
      <c r="AD12" s="112"/>
    </row>
    <row r="13" spans="1:30" ht="18.75" thickBot="1">
      <c r="A13" s="20">
        <v>2040</v>
      </c>
      <c r="B13" s="98" t="s">
        <v>51</v>
      </c>
      <c r="C13" s="18"/>
      <c r="D13" s="42">
        <v>2</v>
      </c>
      <c r="E13" s="39">
        <v>0.5</v>
      </c>
      <c r="F13" s="127"/>
      <c r="G13" s="9">
        <v>0</v>
      </c>
      <c r="H13" s="119"/>
      <c r="I13" s="9">
        <v>1</v>
      </c>
      <c r="J13" s="121"/>
      <c r="K13" s="9">
        <v>1</v>
      </c>
      <c r="L13" s="121"/>
      <c r="M13" s="49">
        <v>0.5</v>
      </c>
      <c r="N13" s="121"/>
      <c r="O13" s="49">
        <v>0</v>
      </c>
      <c r="P13" s="119"/>
      <c r="Q13" s="9"/>
      <c r="R13" s="113"/>
      <c r="S13" s="9"/>
      <c r="T13" s="113"/>
      <c r="U13" s="9"/>
      <c r="V13" s="113"/>
      <c r="W13" s="9"/>
      <c r="X13" s="113"/>
      <c r="Y13" s="9"/>
      <c r="Z13" s="113"/>
      <c r="AA13" s="9"/>
      <c r="AB13" s="113"/>
      <c r="AC13" s="9"/>
      <c r="AD13" s="113"/>
    </row>
    <row r="14" spans="1:30" ht="18.75" thickBot="1">
      <c r="A14" s="19">
        <v>5</v>
      </c>
      <c r="B14" s="97" t="s">
        <v>68</v>
      </c>
      <c r="C14" s="17"/>
      <c r="D14" s="41"/>
      <c r="E14" s="37" t="s">
        <v>12</v>
      </c>
      <c r="F14" s="126">
        <v>2.5</v>
      </c>
      <c r="G14" s="10">
        <v>6</v>
      </c>
      <c r="H14" s="118">
        <v>2.5</v>
      </c>
      <c r="I14" s="37" t="s">
        <v>12</v>
      </c>
      <c r="J14" s="118">
        <v>3</v>
      </c>
      <c r="K14" s="37" t="s">
        <v>12</v>
      </c>
      <c r="L14" s="112">
        <v>3.5</v>
      </c>
      <c r="M14" s="37" t="s">
        <v>12</v>
      </c>
      <c r="N14" s="112">
        <v>4</v>
      </c>
      <c r="O14" s="11">
        <v>8</v>
      </c>
      <c r="P14" s="112">
        <v>4.5</v>
      </c>
      <c r="Q14" s="27"/>
      <c r="R14" s="112"/>
      <c r="S14" s="11"/>
      <c r="T14" s="112"/>
      <c r="U14" s="10"/>
      <c r="V14" s="112"/>
      <c r="W14" s="10"/>
      <c r="X14" s="112"/>
      <c r="Y14" s="11"/>
      <c r="Z14" s="112"/>
      <c r="AA14" s="27"/>
      <c r="AB14" s="112"/>
      <c r="AC14" s="11"/>
      <c r="AD14" s="112"/>
    </row>
    <row r="15" spans="1:30" ht="18.75" thickBot="1">
      <c r="A15" s="20">
        <v>2009</v>
      </c>
      <c r="B15" s="98" t="s">
        <v>9</v>
      </c>
      <c r="C15" s="18"/>
      <c r="D15" s="42">
        <v>2</v>
      </c>
      <c r="E15" s="49">
        <v>0.5</v>
      </c>
      <c r="F15" s="127"/>
      <c r="G15" s="9">
        <v>0</v>
      </c>
      <c r="H15" s="119"/>
      <c r="I15" s="49">
        <v>0.5</v>
      </c>
      <c r="J15" s="119"/>
      <c r="K15" s="49">
        <v>0.5</v>
      </c>
      <c r="L15" s="113"/>
      <c r="M15" s="49">
        <v>0.5</v>
      </c>
      <c r="N15" s="113"/>
      <c r="O15" s="9">
        <v>0.5</v>
      </c>
      <c r="P15" s="113"/>
      <c r="Q15" s="28"/>
      <c r="R15" s="113"/>
      <c r="S15" s="9"/>
      <c r="T15" s="113"/>
      <c r="U15" s="9"/>
      <c r="V15" s="113"/>
      <c r="W15" s="9"/>
      <c r="X15" s="113"/>
      <c r="Y15" s="9"/>
      <c r="Z15" s="113"/>
      <c r="AA15" s="28"/>
      <c r="AB15" s="113"/>
      <c r="AC15" s="9"/>
      <c r="AD15" s="113"/>
    </row>
    <row r="16" spans="1:30" ht="18">
      <c r="A16" s="19">
        <v>6</v>
      </c>
      <c r="B16" s="97" t="s">
        <v>52</v>
      </c>
      <c r="C16" s="17"/>
      <c r="D16" s="41"/>
      <c r="E16" s="40">
        <v>4</v>
      </c>
      <c r="F16" s="126">
        <v>2.5</v>
      </c>
      <c r="G16" s="11">
        <v>5</v>
      </c>
      <c r="H16" s="122">
        <v>3.5</v>
      </c>
      <c r="I16" s="11">
        <v>3</v>
      </c>
      <c r="J16" s="122">
        <v>4</v>
      </c>
      <c r="K16" s="10">
        <v>8</v>
      </c>
      <c r="L16" s="122">
        <v>5</v>
      </c>
      <c r="M16" s="10">
        <v>3</v>
      </c>
      <c r="N16" s="120">
        <v>5</v>
      </c>
      <c r="O16" s="11">
        <v>7</v>
      </c>
      <c r="P16" s="118">
        <v>5</v>
      </c>
      <c r="Q16" s="11"/>
      <c r="R16" s="112"/>
      <c r="S16" s="27"/>
      <c r="T16" s="112"/>
      <c r="U16" s="11"/>
      <c r="V16" s="112"/>
      <c r="W16" s="11"/>
      <c r="X16" s="112"/>
      <c r="Y16" s="10"/>
      <c r="Z16" s="112"/>
      <c r="AA16" s="11"/>
      <c r="AB16" s="112"/>
      <c r="AC16" s="27"/>
      <c r="AD16" s="112"/>
    </row>
    <row r="17" spans="1:30" ht="18.75" thickBot="1">
      <c r="A17" s="20">
        <v>1999</v>
      </c>
      <c r="B17" s="98" t="s">
        <v>53</v>
      </c>
      <c r="C17" s="18"/>
      <c r="D17" s="42">
        <v>2</v>
      </c>
      <c r="E17" s="39">
        <v>0.5</v>
      </c>
      <c r="F17" s="127"/>
      <c r="G17" s="9">
        <v>1</v>
      </c>
      <c r="H17" s="123"/>
      <c r="I17" s="9">
        <v>0.5</v>
      </c>
      <c r="J17" s="123"/>
      <c r="K17" s="9">
        <v>1</v>
      </c>
      <c r="L17" s="123"/>
      <c r="M17" s="9">
        <v>0</v>
      </c>
      <c r="N17" s="121"/>
      <c r="O17" s="9">
        <v>0</v>
      </c>
      <c r="P17" s="119"/>
      <c r="Q17" s="9"/>
      <c r="R17" s="113"/>
      <c r="S17" s="9"/>
      <c r="T17" s="113"/>
      <c r="U17" s="9"/>
      <c r="V17" s="113"/>
      <c r="W17" s="9"/>
      <c r="X17" s="113"/>
      <c r="Y17" s="9"/>
      <c r="Z17" s="113"/>
      <c r="AA17" s="9"/>
      <c r="AB17" s="113"/>
      <c r="AC17" s="9"/>
      <c r="AD17" s="113"/>
    </row>
    <row r="18" spans="1:30" ht="18">
      <c r="A18" s="19">
        <v>7</v>
      </c>
      <c r="B18" s="97" t="s">
        <v>8</v>
      </c>
      <c r="C18" s="17"/>
      <c r="D18" s="41"/>
      <c r="E18" s="35">
        <v>9</v>
      </c>
      <c r="F18" s="122">
        <v>3</v>
      </c>
      <c r="G18" s="37" t="s">
        <v>12</v>
      </c>
      <c r="H18" s="122">
        <v>3.5</v>
      </c>
      <c r="I18" s="10">
        <v>4</v>
      </c>
      <c r="J18" s="120">
        <v>3.5</v>
      </c>
      <c r="K18" s="37" t="s">
        <v>12</v>
      </c>
      <c r="L18" s="118">
        <v>4</v>
      </c>
      <c r="M18" s="37" t="s">
        <v>12</v>
      </c>
      <c r="N18" s="118">
        <v>4.5</v>
      </c>
      <c r="O18" s="10">
        <v>6</v>
      </c>
      <c r="P18" s="120">
        <v>5.5</v>
      </c>
      <c r="Q18" s="10"/>
      <c r="R18" s="112"/>
      <c r="S18" s="11"/>
      <c r="T18" s="112"/>
      <c r="U18" s="10"/>
      <c r="V18" s="112"/>
      <c r="W18" s="10"/>
      <c r="X18" s="112"/>
      <c r="Y18" s="11"/>
      <c r="Z18" s="112"/>
      <c r="AA18" s="10"/>
      <c r="AB18" s="112"/>
      <c r="AC18" s="11"/>
      <c r="AD18" s="112"/>
    </row>
    <row r="19" spans="1:30" ht="18.75" thickBot="1">
      <c r="A19" s="20">
        <v>1994</v>
      </c>
      <c r="B19" s="98" t="s">
        <v>9</v>
      </c>
      <c r="C19" s="18"/>
      <c r="D19" s="42">
        <v>2</v>
      </c>
      <c r="E19" s="36">
        <v>1</v>
      </c>
      <c r="F19" s="123"/>
      <c r="G19" s="49">
        <v>0.5</v>
      </c>
      <c r="H19" s="123"/>
      <c r="I19" s="9">
        <v>0</v>
      </c>
      <c r="J19" s="121"/>
      <c r="K19" s="49">
        <v>0.5</v>
      </c>
      <c r="L19" s="119"/>
      <c r="M19" s="49">
        <v>0.5</v>
      </c>
      <c r="N19" s="119"/>
      <c r="O19" s="9">
        <v>1</v>
      </c>
      <c r="P19" s="121"/>
      <c r="Q19" s="9"/>
      <c r="R19" s="113"/>
      <c r="S19" s="9"/>
      <c r="T19" s="113"/>
      <c r="U19" s="9"/>
      <c r="V19" s="113"/>
      <c r="W19" s="9"/>
      <c r="X19" s="113"/>
      <c r="Y19" s="9"/>
      <c r="Z19" s="113"/>
      <c r="AA19" s="9"/>
      <c r="AB19" s="113"/>
      <c r="AC19" s="9"/>
      <c r="AD19" s="113"/>
    </row>
    <row r="20" spans="1:30" ht="18">
      <c r="A20" s="19">
        <v>8</v>
      </c>
      <c r="B20" s="97" t="s">
        <v>54</v>
      </c>
      <c r="C20" s="17"/>
      <c r="D20" s="41"/>
      <c r="E20" s="37" t="s">
        <v>12</v>
      </c>
      <c r="F20" s="128">
        <v>2.5</v>
      </c>
      <c r="G20" s="10">
        <v>12</v>
      </c>
      <c r="H20" s="118">
        <v>3.5</v>
      </c>
      <c r="I20" s="37" t="s">
        <v>12</v>
      </c>
      <c r="J20" s="118">
        <v>4</v>
      </c>
      <c r="K20" s="11">
        <v>6</v>
      </c>
      <c r="L20" s="118">
        <v>4</v>
      </c>
      <c r="M20" s="37" t="s">
        <v>12</v>
      </c>
      <c r="N20" s="118">
        <v>4.5</v>
      </c>
      <c r="O20" s="10">
        <v>5</v>
      </c>
      <c r="P20" s="118">
        <v>5</v>
      </c>
      <c r="Q20" s="11"/>
      <c r="R20" s="112"/>
      <c r="S20" s="10"/>
      <c r="T20" s="112"/>
      <c r="U20" s="27"/>
      <c r="V20" s="112"/>
      <c r="W20" s="27"/>
      <c r="X20" s="112"/>
      <c r="Y20" s="10"/>
      <c r="Z20" s="112"/>
      <c r="AA20" s="11"/>
      <c r="AB20" s="112"/>
      <c r="AC20" s="10"/>
      <c r="AD20" s="112"/>
    </row>
    <row r="21" spans="1:30" ht="18.75" thickBot="1">
      <c r="A21" s="34">
        <v>1983</v>
      </c>
      <c r="B21" s="98" t="s">
        <v>55</v>
      </c>
      <c r="C21" s="18"/>
      <c r="D21" s="42">
        <v>2</v>
      </c>
      <c r="E21" s="49">
        <v>0.5</v>
      </c>
      <c r="F21" s="129"/>
      <c r="G21" s="9">
        <v>1</v>
      </c>
      <c r="H21" s="119"/>
      <c r="I21" s="49">
        <v>0.5</v>
      </c>
      <c r="J21" s="119"/>
      <c r="K21" s="9">
        <v>0</v>
      </c>
      <c r="L21" s="119"/>
      <c r="M21" s="49">
        <v>0.5</v>
      </c>
      <c r="N21" s="119"/>
      <c r="O21" s="9">
        <v>0.5</v>
      </c>
      <c r="P21" s="119"/>
      <c r="Q21" s="9"/>
      <c r="R21" s="113"/>
      <c r="S21" s="9"/>
      <c r="T21" s="113"/>
      <c r="U21" s="9"/>
      <c r="V21" s="113"/>
      <c r="W21" s="9"/>
      <c r="X21" s="113"/>
      <c r="Y21" s="9"/>
      <c r="Z21" s="113"/>
      <c r="AA21" s="9"/>
      <c r="AB21" s="113"/>
      <c r="AC21" s="9"/>
      <c r="AD21" s="113"/>
    </row>
    <row r="22" spans="1:30" s="14" customFormat="1" ht="18.75" thickBot="1">
      <c r="A22" s="101"/>
      <c r="B22" s="99"/>
      <c r="C22" s="18"/>
      <c r="D22" s="100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</row>
    <row r="23" spans="1:30" ht="18">
      <c r="A23" s="19">
        <v>9</v>
      </c>
      <c r="B23" s="97" t="s">
        <v>58</v>
      </c>
      <c r="C23" s="48"/>
      <c r="D23" s="45"/>
      <c r="E23" s="40">
        <v>7</v>
      </c>
      <c r="F23" s="112">
        <v>1</v>
      </c>
      <c r="G23" s="35">
        <v>10</v>
      </c>
      <c r="H23" s="112">
        <v>2</v>
      </c>
      <c r="I23" s="37" t="s">
        <v>12</v>
      </c>
      <c r="J23" s="112">
        <v>2.5</v>
      </c>
      <c r="K23" s="37" t="s">
        <v>12</v>
      </c>
      <c r="L23" s="112">
        <v>3</v>
      </c>
      <c r="M23" s="37" t="s">
        <v>12</v>
      </c>
      <c r="N23" s="112">
        <v>3.5</v>
      </c>
      <c r="O23" s="37" t="s">
        <v>12</v>
      </c>
      <c r="P23" s="112">
        <v>3.5</v>
      </c>
      <c r="Q23" s="11"/>
      <c r="R23" s="112"/>
      <c r="S23" s="10"/>
      <c r="T23" s="112"/>
      <c r="U23" s="27"/>
      <c r="V23" s="112"/>
      <c r="W23" s="27"/>
      <c r="X23" s="112"/>
      <c r="Y23" s="27"/>
      <c r="Z23" s="112"/>
      <c r="AA23" s="11"/>
      <c r="AB23" s="112"/>
      <c r="AC23" s="10"/>
      <c r="AD23" s="112"/>
    </row>
    <row r="24" spans="1:30" ht="18.75" thickBot="1">
      <c r="A24" s="20">
        <v>1918</v>
      </c>
      <c r="B24" s="98" t="s">
        <v>59</v>
      </c>
      <c r="C24" s="48"/>
      <c r="D24" s="47">
        <v>1</v>
      </c>
      <c r="E24" s="39">
        <v>0</v>
      </c>
      <c r="F24" s="113"/>
      <c r="G24" s="39">
        <v>1</v>
      </c>
      <c r="H24" s="113"/>
      <c r="I24" s="49">
        <v>0.5</v>
      </c>
      <c r="J24" s="113"/>
      <c r="K24" s="49">
        <v>0.5</v>
      </c>
      <c r="L24" s="113"/>
      <c r="M24" s="49">
        <v>0.5</v>
      </c>
      <c r="N24" s="113"/>
      <c r="O24" s="49">
        <v>0</v>
      </c>
      <c r="P24" s="113"/>
      <c r="Q24" s="9"/>
      <c r="R24" s="113"/>
      <c r="S24" s="9"/>
      <c r="T24" s="113"/>
      <c r="U24" s="9"/>
      <c r="V24" s="113"/>
      <c r="W24" s="9"/>
      <c r="X24" s="113"/>
      <c r="Y24" s="9"/>
      <c r="Z24" s="113"/>
      <c r="AA24" s="9"/>
      <c r="AB24" s="113"/>
      <c r="AC24" s="9"/>
      <c r="AD24" s="113"/>
    </row>
    <row r="25" spans="1:30" ht="18">
      <c r="A25" s="19">
        <v>10</v>
      </c>
      <c r="B25" s="97" t="s">
        <v>69</v>
      </c>
      <c r="C25" s="44"/>
      <c r="D25" s="45"/>
      <c r="E25" s="37" t="s">
        <v>12</v>
      </c>
      <c r="F25" s="128">
        <v>1.5</v>
      </c>
      <c r="G25" s="90">
        <v>9</v>
      </c>
      <c r="H25" s="112">
        <v>1.5</v>
      </c>
      <c r="I25" s="136">
        <v>11</v>
      </c>
      <c r="J25" s="112">
        <v>2.5</v>
      </c>
      <c r="K25" s="35">
        <v>14</v>
      </c>
      <c r="L25" s="112">
        <v>3.5</v>
      </c>
      <c r="M25" s="37" t="s">
        <v>12</v>
      </c>
      <c r="N25" s="112">
        <v>4</v>
      </c>
      <c r="O25" s="11">
        <v>11</v>
      </c>
      <c r="P25" s="118">
        <v>5</v>
      </c>
      <c r="Q25" s="11"/>
      <c r="R25" s="112"/>
      <c r="S25" s="27"/>
      <c r="T25" s="112"/>
      <c r="U25" s="11"/>
      <c r="V25" s="112"/>
      <c r="W25" s="11"/>
      <c r="X25" s="112"/>
      <c r="Y25" s="10"/>
      <c r="Z25" s="112"/>
      <c r="AA25" s="11"/>
      <c r="AB25" s="112"/>
      <c r="AC25" s="27"/>
      <c r="AD25" s="112"/>
    </row>
    <row r="26" spans="1:30" ht="18.75" thickBot="1">
      <c r="A26" s="20">
        <v>1788</v>
      </c>
      <c r="B26" s="98" t="s">
        <v>13</v>
      </c>
      <c r="C26" s="46"/>
      <c r="D26" s="47">
        <v>1</v>
      </c>
      <c r="E26" s="49">
        <v>0.5</v>
      </c>
      <c r="F26" s="129"/>
      <c r="G26" s="39">
        <v>0</v>
      </c>
      <c r="H26" s="113"/>
      <c r="I26" s="49">
        <v>1</v>
      </c>
      <c r="J26" s="113"/>
      <c r="K26" s="9">
        <v>1</v>
      </c>
      <c r="L26" s="113"/>
      <c r="M26" s="49">
        <v>0.5</v>
      </c>
      <c r="N26" s="113"/>
      <c r="O26" s="9">
        <v>1</v>
      </c>
      <c r="P26" s="119"/>
      <c r="Q26" s="9"/>
      <c r="R26" s="113"/>
      <c r="S26" s="9"/>
      <c r="T26" s="113"/>
      <c r="U26" s="9"/>
      <c r="V26" s="113"/>
      <c r="W26" s="9"/>
      <c r="X26" s="113"/>
      <c r="Y26" s="9"/>
      <c r="Z26" s="113"/>
      <c r="AA26" s="9"/>
      <c r="AB26" s="113"/>
      <c r="AC26" s="9"/>
      <c r="AD26" s="113"/>
    </row>
    <row r="27" spans="1:30" ht="18">
      <c r="A27" s="19">
        <v>11</v>
      </c>
      <c r="B27" s="97" t="s">
        <v>10</v>
      </c>
      <c r="C27" s="44"/>
      <c r="D27" s="45"/>
      <c r="E27" s="37" t="s">
        <v>12</v>
      </c>
      <c r="F27" s="128">
        <v>1.5</v>
      </c>
      <c r="G27" s="37" t="s">
        <v>12</v>
      </c>
      <c r="H27" s="112">
        <v>2</v>
      </c>
      <c r="I27" s="137">
        <v>10</v>
      </c>
      <c r="J27" s="112">
        <v>2</v>
      </c>
      <c r="K27" s="35">
        <v>21</v>
      </c>
      <c r="L27" s="112">
        <v>3</v>
      </c>
      <c r="M27" s="37" t="s">
        <v>12</v>
      </c>
      <c r="N27" s="112">
        <v>3.5</v>
      </c>
      <c r="O27" s="10">
        <v>10</v>
      </c>
      <c r="P27" s="112">
        <v>3.5</v>
      </c>
      <c r="Q27" s="11"/>
      <c r="R27" s="112"/>
      <c r="S27" s="10"/>
      <c r="T27" s="112"/>
      <c r="U27" s="27"/>
      <c r="V27" s="112"/>
      <c r="W27" s="27"/>
      <c r="X27" s="112"/>
      <c r="Y27" s="27"/>
      <c r="Z27" s="112"/>
      <c r="AA27" s="11"/>
      <c r="AB27" s="112"/>
      <c r="AC27" s="10"/>
      <c r="AD27" s="112"/>
    </row>
    <row r="28" spans="1:30" ht="18.75" thickBot="1">
      <c r="A28" s="20">
        <v>1754</v>
      </c>
      <c r="B28" s="98" t="s">
        <v>11</v>
      </c>
      <c r="C28" s="46"/>
      <c r="D28" s="47">
        <v>1</v>
      </c>
      <c r="E28" s="49">
        <v>0.5</v>
      </c>
      <c r="F28" s="129"/>
      <c r="G28" s="49">
        <v>0.5</v>
      </c>
      <c r="H28" s="113"/>
      <c r="I28" s="49">
        <v>0</v>
      </c>
      <c r="J28" s="113"/>
      <c r="K28" s="9">
        <v>1</v>
      </c>
      <c r="L28" s="113"/>
      <c r="M28" s="49">
        <v>0.5</v>
      </c>
      <c r="N28" s="113"/>
      <c r="O28" s="9">
        <v>0</v>
      </c>
      <c r="P28" s="113"/>
      <c r="Q28" s="9"/>
      <c r="R28" s="113"/>
      <c r="S28" s="9"/>
      <c r="T28" s="113"/>
      <c r="U28" s="9"/>
      <c r="V28" s="113"/>
      <c r="W28" s="9"/>
      <c r="X28" s="113"/>
      <c r="Y28" s="9"/>
      <c r="Z28" s="113"/>
      <c r="AA28" s="9"/>
      <c r="AB28" s="113"/>
      <c r="AC28" s="9"/>
      <c r="AD28" s="113"/>
    </row>
    <row r="29" spans="1:30" ht="18">
      <c r="A29" s="19">
        <v>12</v>
      </c>
      <c r="B29" s="97" t="s">
        <v>64</v>
      </c>
      <c r="C29" s="44"/>
      <c r="D29" s="45"/>
      <c r="E29" s="37" t="s">
        <v>12</v>
      </c>
      <c r="F29" s="128">
        <v>1.5</v>
      </c>
      <c r="G29" s="35">
        <v>8</v>
      </c>
      <c r="H29" s="112">
        <v>1.5</v>
      </c>
      <c r="I29" s="37" t="s">
        <v>12</v>
      </c>
      <c r="J29" s="112">
        <v>2</v>
      </c>
      <c r="K29" s="11">
        <v>15</v>
      </c>
      <c r="L29" s="112">
        <v>2.5</v>
      </c>
      <c r="M29" s="10">
        <v>18</v>
      </c>
      <c r="N29" s="112">
        <v>2.5</v>
      </c>
      <c r="O29" s="138" t="s">
        <v>145</v>
      </c>
      <c r="P29" s="112">
        <v>3.5</v>
      </c>
      <c r="Q29" s="27"/>
      <c r="R29" s="112"/>
      <c r="S29" s="11"/>
      <c r="T29" s="112"/>
      <c r="U29" s="11"/>
      <c r="V29" s="112"/>
      <c r="W29" s="11"/>
      <c r="X29" s="112"/>
      <c r="Y29" s="10"/>
      <c r="Z29" s="112"/>
      <c r="AA29" s="27"/>
      <c r="AB29" s="112"/>
      <c r="AC29" s="11"/>
      <c r="AD29" s="112"/>
    </row>
    <row r="30" spans="1:30" ht="18.75" thickBot="1">
      <c r="A30" s="20">
        <v>1721</v>
      </c>
      <c r="B30" s="98" t="s">
        <v>65</v>
      </c>
      <c r="C30" s="46"/>
      <c r="D30" s="47">
        <v>1</v>
      </c>
      <c r="E30" s="49">
        <v>0.5</v>
      </c>
      <c r="F30" s="129"/>
      <c r="G30" s="39">
        <v>0</v>
      </c>
      <c r="H30" s="113"/>
      <c r="I30" s="49">
        <v>0.5</v>
      </c>
      <c r="J30" s="113"/>
      <c r="K30" s="9">
        <v>0.5</v>
      </c>
      <c r="L30" s="113"/>
      <c r="M30" s="9">
        <v>0</v>
      </c>
      <c r="N30" s="113"/>
      <c r="O30" s="49">
        <v>1</v>
      </c>
      <c r="P30" s="113"/>
      <c r="Q30" s="9"/>
      <c r="R30" s="113"/>
      <c r="S30" s="9"/>
      <c r="T30" s="113"/>
      <c r="U30" s="9"/>
      <c r="V30" s="113"/>
      <c r="W30" s="9"/>
      <c r="X30" s="113"/>
      <c r="Y30" s="9"/>
      <c r="Z30" s="113"/>
      <c r="AA30" s="9"/>
      <c r="AB30" s="113"/>
      <c r="AC30" s="9"/>
      <c r="AD30" s="113"/>
    </row>
    <row r="31" spans="1:30" ht="18">
      <c r="A31" s="19">
        <v>21</v>
      </c>
      <c r="B31" s="97" t="s">
        <v>143</v>
      </c>
      <c r="C31" s="17"/>
      <c r="D31" s="41"/>
      <c r="E31" s="37" t="s">
        <v>12</v>
      </c>
      <c r="F31" s="128">
        <v>1.5</v>
      </c>
      <c r="G31" s="37" t="s">
        <v>12</v>
      </c>
      <c r="H31" s="112">
        <v>2</v>
      </c>
      <c r="I31" s="37" t="s">
        <v>12</v>
      </c>
      <c r="J31" s="112">
        <v>2.5</v>
      </c>
      <c r="K31" s="10">
        <v>11</v>
      </c>
      <c r="L31" s="112">
        <v>2.5</v>
      </c>
      <c r="M31" s="11">
        <v>15</v>
      </c>
      <c r="N31" s="112">
        <v>2.5</v>
      </c>
      <c r="O31" s="10">
        <v>17</v>
      </c>
      <c r="P31" s="112">
        <v>3.5</v>
      </c>
      <c r="Q31" s="27"/>
      <c r="R31" s="112"/>
      <c r="S31" s="27"/>
      <c r="T31" s="112"/>
      <c r="U31" s="10"/>
      <c r="V31" s="112"/>
      <c r="W31" s="10"/>
      <c r="X31" s="112"/>
      <c r="Y31" s="11"/>
      <c r="Z31" s="112"/>
      <c r="AA31" s="27"/>
      <c r="AB31" s="112"/>
      <c r="AC31" s="27"/>
      <c r="AD31" s="112"/>
    </row>
    <row r="32" spans="1:30" ht="18.75" thickBot="1">
      <c r="A32" s="20">
        <v>1707</v>
      </c>
      <c r="B32" s="98" t="s">
        <v>144</v>
      </c>
      <c r="C32" s="18"/>
      <c r="D32" s="42">
        <v>1</v>
      </c>
      <c r="E32" s="49">
        <v>0.5</v>
      </c>
      <c r="F32" s="129"/>
      <c r="G32" s="49">
        <v>0.5</v>
      </c>
      <c r="H32" s="113"/>
      <c r="I32" s="49">
        <v>0.5</v>
      </c>
      <c r="J32" s="113"/>
      <c r="K32" s="9">
        <v>0</v>
      </c>
      <c r="L32" s="113"/>
      <c r="M32" s="9">
        <v>0</v>
      </c>
      <c r="N32" s="113"/>
      <c r="O32" s="9">
        <v>1</v>
      </c>
      <c r="P32" s="113"/>
      <c r="Q32" s="9"/>
      <c r="R32" s="113"/>
      <c r="S32" s="9"/>
      <c r="T32" s="113"/>
      <c r="U32" s="9"/>
      <c r="V32" s="113"/>
      <c r="W32" s="9"/>
      <c r="X32" s="113"/>
      <c r="Y32" s="9"/>
      <c r="Z32" s="113"/>
      <c r="AA32" s="9"/>
      <c r="AB32" s="113"/>
      <c r="AC32" s="9"/>
      <c r="AD32" s="113"/>
    </row>
    <row r="33" spans="1:30" ht="18">
      <c r="A33" s="19">
        <v>13</v>
      </c>
      <c r="B33" s="97" t="s">
        <v>57</v>
      </c>
      <c r="C33" s="44"/>
      <c r="D33" s="45"/>
      <c r="E33" s="37" t="s">
        <v>12</v>
      </c>
      <c r="F33" s="128">
        <v>1.5</v>
      </c>
      <c r="G33" s="37" t="s">
        <v>12</v>
      </c>
      <c r="H33" s="112">
        <v>2</v>
      </c>
      <c r="I33" s="10">
        <v>20</v>
      </c>
      <c r="J33" s="118">
        <v>3</v>
      </c>
      <c r="K33" s="37" t="s">
        <v>12</v>
      </c>
      <c r="L33" s="112">
        <v>3.5</v>
      </c>
      <c r="M33" s="37" t="s">
        <v>12</v>
      </c>
      <c r="N33" s="112">
        <v>4</v>
      </c>
      <c r="O33" s="37" t="s">
        <v>12</v>
      </c>
      <c r="P33" s="112">
        <v>4</v>
      </c>
      <c r="Q33" s="27"/>
      <c r="R33" s="112"/>
      <c r="S33" s="27"/>
      <c r="T33" s="112"/>
      <c r="U33" s="27"/>
      <c r="V33" s="112"/>
      <c r="W33" s="27"/>
      <c r="X33" s="112"/>
      <c r="Y33" s="10"/>
      <c r="Z33" s="112"/>
      <c r="AA33" s="27"/>
      <c r="AB33" s="112"/>
      <c r="AC33" s="27"/>
      <c r="AD33" s="112"/>
    </row>
    <row r="34" spans="1:30" ht="18.75" thickBot="1">
      <c r="A34" s="20">
        <v>1683</v>
      </c>
      <c r="B34" s="98" t="s">
        <v>56</v>
      </c>
      <c r="C34" s="46"/>
      <c r="D34" s="47">
        <v>1</v>
      </c>
      <c r="E34" s="49">
        <v>0.5</v>
      </c>
      <c r="F34" s="129"/>
      <c r="G34" s="49">
        <v>0.5</v>
      </c>
      <c r="H34" s="113"/>
      <c r="I34" s="9">
        <v>1</v>
      </c>
      <c r="J34" s="119"/>
      <c r="K34" s="49">
        <v>0.5</v>
      </c>
      <c r="L34" s="113"/>
      <c r="M34" s="49">
        <v>0.5</v>
      </c>
      <c r="N34" s="113"/>
      <c r="O34" s="49">
        <v>0</v>
      </c>
      <c r="P34" s="113"/>
      <c r="Q34" s="9"/>
      <c r="R34" s="113"/>
      <c r="S34" s="9"/>
      <c r="T34" s="113"/>
      <c r="U34" s="9"/>
      <c r="V34" s="113"/>
      <c r="W34" s="9"/>
      <c r="X34" s="113"/>
      <c r="Y34" s="9"/>
      <c r="Z34" s="113"/>
      <c r="AA34" s="9"/>
      <c r="AB34" s="113"/>
      <c r="AC34" s="9"/>
      <c r="AD34" s="113"/>
    </row>
    <row r="35" spans="1:30" ht="18">
      <c r="A35" s="19">
        <v>14</v>
      </c>
      <c r="B35" s="97" t="s">
        <v>17</v>
      </c>
      <c r="C35" s="17"/>
      <c r="D35" s="41"/>
      <c r="E35" s="38">
        <v>16</v>
      </c>
      <c r="F35" s="118">
        <v>2</v>
      </c>
      <c r="G35" s="38">
        <v>20</v>
      </c>
      <c r="H35" s="112">
        <v>2</v>
      </c>
      <c r="I35" s="10">
        <v>15</v>
      </c>
      <c r="J35" s="112">
        <v>2</v>
      </c>
      <c r="K35" s="10">
        <v>10</v>
      </c>
      <c r="L35" s="112">
        <v>2</v>
      </c>
      <c r="M35" s="11">
        <v>17</v>
      </c>
      <c r="N35" s="112">
        <v>3</v>
      </c>
      <c r="O35" s="10">
        <v>16</v>
      </c>
      <c r="P35" s="112">
        <v>4</v>
      </c>
      <c r="Q35" s="27"/>
      <c r="R35" s="112"/>
      <c r="S35" s="11"/>
      <c r="T35" s="112"/>
      <c r="U35" s="27"/>
      <c r="V35" s="112"/>
      <c r="W35" s="27"/>
      <c r="X35" s="112"/>
      <c r="Y35" s="27"/>
      <c r="Z35" s="112"/>
      <c r="AA35" s="27"/>
      <c r="AB35" s="112"/>
      <c r="AC35" s="11"/>
      <c r="AD35" s="112"/>
    </row>
    <row r="36" spans="1:30" ht="18.75" thickBot="1">
      <c r="A36" s="20">
        <v>1657</v>
      </c>
      <c r="B36" s="98" t="s">
        <v>16</v>
      </c>
      <c r="C36" s="18"/>
      <c r="D36" s="42">
        <v>1</v>
      </c>
      <c r="E36" s="36">
        <v>1</v>
      </c>
      <c r="F36" s="119"/>
      <c r="G36" s="39">
        <v>0</v>
      </c>
      <c r="H36" s="113"/>
      <c r="I36" s="9">
        <v>0</v>
      </c>
      <c r="J36" s="113"/>
      <c r="K36" s="9">
        <v>0</v>
      </c>
      <c r="L36" s="113"/>
      <c r="M36" s="9">
        <v>1</v>
      </c>
      <c r="N36" s="113"/>
      <c r="O36" s="9">
        <v>1</v>
      </c>
      <c r="P36" s="113"/>
      <c r="Q36" s="9"/>
      <c r="R36" s="113"/>
      <c r="S36" s="9"/>
      <c r="T36" s="113"/>
      <c r="U36" s="9"/>
      <c r="V36" s="113"/>
      <c r="W36" s="9"/>
      <c r="X36" s="113"/>
      <c r="Y36" s="9"/>
      <c r="Z36" s="113"/>
      <c r="AA36" s="9"/>
      <c r="AB36" s="113"/>
      <c r="AC36" s="9"/>
      <c r="AD36" s="113"/>
    </row>
    <row r="37" spans="1:30" ht="18">
      <c r="A37" s="19">
        <v>15</v>
      </c>
      <c r="B37" s="97" t="s">
        <v>70</v>
      </c>
      <c r="C37" s="17"/>
      <c r="D37" s="41"/>
      <c r="E37" s="37" t="s">
        <v>12</v>
      </c>
      <c r="F37" s="128">
        <v>1.5</v>
      </c>
      <c r="G37" s="37" t="s">
        <v>12</v>
      </c>
      <c r="H37" s="112">
        <v>2</v>
      </c>
      <c r="I37" s="11">
        <v>14</v>
      </c>
      <c r="J37" s="112">
        <v>3</v>
      </c>
      <c r="K37" s="40">
        <v>12</v>
      </c>
      <c r="L37" s="112">
        <v>3.5</v>
      </c>
      <c r="M37" s="10">
        <v>21</v>
      </c>
      <c r="N37" s="118">
        <v>4.5</v>
      </c>
      <c r="O37" s="11">
        <v>3</v>
      </c>
      <c r="P37" s="112">
        <v>4.5</v>
      </c>
      <c r="Q37" s="10"/>
      <c r="R37" s="112"/>
      <c r="S37" s="11"/>
      <c r="T37" s="112"/>
      <c r="U37" s="10"/>
      <c r="V37" s="112"/>
      <c r="W37" s="10"/>
      <c r="X37" s="112"/>
      <c r="Y37" s="11"/>
      <c r="Z37" s="112"/>
      <c r="AA37" s="10"/>
      <c r="AB37" s="112"/>
      <c r="AC37" s="11"/>
      <c r="AD37" s="112"/>
    </row>
    <row r="38" spans="1:30" s="14" customFormat="1" ht="18.75" thickBot="1">
      <c r="A38" s="20">
        <v>1653</v>
      </c>
      <c r="B38" s="98" t="s">
        <v>71</v>
      </c>
      <c r="C38" s="18"/>
      <c r="D38" s="42">
        <v>1</v>
      </c>
      <c r="E38" s="49">
        <v>0.5</v>
      </c>
      <c r="F38" s="129"/>
      <c r="G38" s="49">
        <v>0.5</v>
      </c>
      <c r="H38" s="113"/>
      <c r="I38" s="9">
        <v>1</v>
      </c>
      <c r="J38" s="113"/>
      <c r="K38" s="9">
        <v>0.5</v>
      </c>
      <c r="L38" s="113"/>
      <c r="M38" s="9">
        <v>1</v>
      </c>
      <c r="N38" s="119"/>
      <c r="O38" s="9">
        <v>0</v>
      </c>
      <c r="P38" s="113"/>
      <c r="Q38" s="9"/>
      <c r="R38" s="113"/>
      <c r="S38" s="9"/>
      <c r="T38" s="113"/>
      <c r="U38" s="9"/>
      <c r="V38" s="113"/>
      <c r="W38" s="9"/>
      <c r="X38" s="113"/>
      <c r="Y38" s="9"/>
      <c r="Z38" s="113"/>
      <c r="AA38" s="9"/>
      <c r="AB38" s="113"/>
      <c r="AC38" s="9"/>
      <c r="AD38" s="113"/>
    </row>
    <row r="39" spans="1:30" s="14" customFormat="1" ht="18.75" thickBot="1">
      <c r="A39" s="29"/>
      <c r="B39" s="99"/>
      <c r="C39" s="18"/>
      <c r="D39" s="103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</row>
    <row r="40" spans="1:30" s="14" customFormat="1" ht="18">
      <c r="A40" s="19">
        <v>23</v>
      </c>
      <c r="B40" s="12" t="s">
        <v>152</v>
      </c>
      <c r="C40" s="17"/>
      <c r="D40" s="41"/>
      <c r="E40" s="37" t="s">
        <v>12</v>
      </c>
      <c r="F40" s="128">
        <v>0.5</v>
      </c>
      <c r="G40" s="37" t="s">
        <v>12</v>
      </c>
      <c r="H40" s="112">
        <v>1</v>
      </c>
      <c r="I40" s="37" t="s">
        <v>12</v>
      </c>
      <c r="J40" s="112">
        <v>1.5</v>
      </c>
      <c r="K40" s="37" t="s">
        <v>12</v>
      </c>
      <c r="L40" s="112">
        <v>2</v>
      </c>
      <c r="M40" s="10">
        <v>19</v>
      </c>
      <c r="N40" s="112">
        <v>3</v>
      </c>
      <c r="O40" s="11">
        <v>22</v>
      </c>
      <c r="P40" s="112">
        <v>4</v>
      </c>
      <c r="Q40" s="27"/>
      <c r="R40" s="112"/>
      <c r="S40" s="27"/>
      <c r="T40" s="112"/>
      <c r="U40" s="10"/>
      <c r="V40" s="112"/>
      <c r="W40" s="10"/>
      <c r="X40" s="112"/>
      <c r="Y40" s="11"/>
      <c r="Z40" s="112"/>
      <c r="AA40" s="27"/>
      <c r="AB40" s="112"/>
      <c r="AC40" s="27"/>
      <c r="AD40" s="112"/>
    </row>
    <row r="41" spans="1:30" s="14" customFormat="1" ht="18.75" thickBot="1">
      <c r="A41" s="20">
        <v>1648</v>
      </c>
      <c r="B41" s="13" t="s">
        <v>153</v>
      </c>
      <c r="C41" s="18"/>
      <c r="D41" s="42">
        <v>0</v>
      </c>
      <c r="E41" s="49">
        <v>0.5</v>
      </c>
      <c r="F41" s="129"/>
      <c r="G41" s="49">
        <v>0.5</v>
      </c>
      <c r="H41" s="113"/>
      <c r="I41" s="49">
        <v>0.5</v>
      </c>
      <c r="J41" s="113"/>
      <c r="K41" s="49">
        <v>0.5</v>
      </c>
      <c r="L41" s="113"/>
      <c r="M41" s="9">
        <v>1</v>
      </c>
      <c r="N41" s="113"/>
      <c r="O41" s="9">
        <v>1</v>
      </c>
      <c r="P41" s="113"/>
      <c r="Q41" s="9"/>
      <c r="R41" s="113"/>
      <c r="S41" s="9"/>
      <c r="T41" s="113"/>
      <c r="U41" s="9"/>
      <c r="V41" s="113"/>
      <c r="W41" s="9"/>
      <c r="X41" s="113"/>
      <c r="Y41" s="9"/>
      <c r="Z41" s="113"/>
      <c r="AA41" s="9"/>
      <c r="AB41" s="113"/>
      <c r="AC41" s="9"/>
      <c r="AD41" s="113"/>
    </row>
    <row r="42" spans="1:30" ht="18">
      <c r="A42" s="19">
        <v>16</v>
      </c>
      <c r="B42" s="97" t="s">
        <v>15</v>
      </c>
      <c r="C42" s="17"/>
      <c r="D42" s="41"/>
      <c r="E42" s="40">
        <v>14</v>
      </c>
      <c r="F42" s="112">
        <v>0</v>
      </c>
      <c r="G42" s="37" t="s">
        <v>12</v>
      </c>
      <c r="H42" s="112">
        <v>0.5</v>
      </c>
      <c r="I42" s="11">
        <v>19</v>
      </c>
      <c r="J42" s="112">
        <v>1.5</v>
      </c>
      <c r="K42" s="10">
        <v>17</v>
      </c>
      <c r="L42" s="112">
        <v>2</v>
      </c>
      <c r="M42" s="10">
        <v>22</v>
      </c>
      <c r="N42" s="112">
        <v>3</v>
      </c>
      <c r="O42" s="11">
        <v>14</v>
      </c>
      <c r="P42" s="112">
        <v>3</v>
      </c>
      <c r="Q42" s="27"/>
      <c r="R42" s="112"/>
      <c r="S42" s="27"/>
      <c r="T42" s="112"/>
      <c r="U42" s="10"/>
      <c r="V42" s="112"/>
      <c r="W42" s="10"/>
      <c r="X42" s="112"/>
      <c r="Y42" s="11"/>
      <c r="Z42" s="112"/>
      <c r="AA42" s="27"/>
      <c r="AB42" s="112"/>
      <c r="AC42" s="27"/>
      <c r="AD42" s="112"/>
    </row>
    <row r="43" spans="1:30" ht="18.75" thickBot="1">
      <c r="A43" s="20">
        <v>1572</v>
      </c>
      <c r="B43" s="98" t="s">
        <v>16</v>
      </c>
      <c r="C43" s="18"/>
      <c r="D43" s="42">
        <v>0</v>
      </c>
      <c r="E43" s="39">
        <v>0</v>
      </c>
      <c r="F43" s="113"/>
      <c r="G43" s="49">
        <v>0.5</v>
      </c>
      <c r="H43" s="113"/>
      <c r="I43" s="9">
        <v>1</v>
      </c>
      <c r="J43" s="113"/>
      <c r="K43" s="9">
        <v>0.5</v>
      </c>
      <c r="L43" s="113"/>
      <c r="M43" s="9">
        <v>1</v>
      </c>
      <c r="N43" s="113"/>
      <c r="O43" s="9">
        <v>0</v>
      </c>
      <c r="P43" s="113"/>
      <c r="Q43" s="9"/>
      <c r="R43" s="113"/>
      <c r="S43" s="9"/>
      <c r="T43" s="113"/>
      <c r="U43" s="9"/>
      <c r="V43" s="113"/>
      <c r="W43" s="9"/>
      <c r="X43" s="113"/>
      <c r="Y43" s="9"/>
      <c r="Z43" s="113"/>
      <c r="AA43" s="9"/>
      <c r="AB43" s="113"/>
      <c r="AC43" s="9"/>
      <c r="AD43" s="113"/>
    </row>
    <row r="44" spans="1:30" ht="18">
      <c r="A44" s="19">
        <v>17</v>
      </c>
      <c r="B44" s="97" t="s">
        <v>62</v>
      </c>
      <c r="C44" s="17"/>
      <c r="D44" s="41"/>
      <c r="E44" s="37" t="s">
        <v>12</v>
      </c>
      <c r="F44" s="128">
        <v>0.5</v>
      </c>
      <c r="G44" s="40">
        <v>19</v>
      </c>
      <c r="H44" s="112">
        <v>0.5</v>
      </c>
      <c r="I44" s="11">
        <v>18</v>
      </c>
      <c r="J44" s="112">
        <v>1.5</v>
      </c>
      <c r="K44" s="11">
        <v>16</v>
      </c>
      <c r="L44" s="112">
        <v>2</v>
      </c>
      <c r="M44" s="10">
        <v>14</v>
      </c>
      <c r="N44" s="112">
        <v>2</v>
      </c>
      <c r="O44" s="11">
        <v>21</v>
      </c>
      <c r="P44" s="112">
        <v>2</v>
      </c>
      <c r="Q44" s="27"/>
      <c r="R44" s="112"/>
      <c r="S44" s="11"/>
      <c r="T44" s="112"/>
      <c r="U44" s="11"/>
      <c r="V44" s="112"/>
      <c r="W44" s="11"/>
      <c r="X44" s="112"/>
      <c r="Y44" s="10"/>
      <c r="Z44" s="112"/>
      <c r="AA44" s="27"/>
      <c r="AB44" s="112"/>
      <c r="AC44" s="11"/>
      <c r="AD44" s="112"/>
    </row>
    <row r="45" spans="1:30" ht="18.75" thickBot="1">
      <c r="A45" s="20">
        <v>1551</v>
      </c>
      <c r="B45" s="98" t="s">
        <v>9</v>
      </c>
      <c r="C45" s="18"/>
      <c r="D45" s="42">
        <v>0</v>
      </c>
      <c r="E45" s="49">
        <v>0.5</v>
      </c>
      <c r="F45" s="129"/>
      <c r="G45" s="9">
        <v>0</v>
      </c>
      <c r="H45" s="113"/>
      <c r="I45" s="9">
        <v>1</v>
      </c>
      <c r="J45" s="113"/>
      <c r="K45" s="9">
        <v>0.5</v>
      </c>
      <c r="L45" s="113"/>
      <c r="M45" s="9">
        <v>0</v>
      </c>
      <c r="N45" s="113"/>
      <c r="O45" s="9">
        <v>0</v>
      </c>
      <c r="P45" s="113"/>
      <c r="Q45" s="9"/>
      <c r="R45" s="113"/>
      <c r="S45" s="9"/>
      <c r="T45" s="113"/>
      <c r="U45" s="9"/>
      <c r="V45" s="113"/>
      <c r="W45" s="9"/>
      <c r="X45" s="113"/>
      <c r="Y45" s="9"/>
      <c r="Z45" s="113"/>
      <c r="AA45" s="9"/>
      <c r="AB45" s="113"/>
      <c r="AC45" s="9"/>
      <c r="AD45" s="113"/>
    </row>
    <row r="46" spans="1:30" ht="18">
      <c r="A46" s="19">
        <v>22</v>
      </c>
      <c r="B46" s="97" t="s">
        <v>142</v>
      </c>
      <c r="C46" s="17"/>
      <c r="D46" s="41"/>
      <c r="E46" s="37" t="s">
        <v>12</v>
      </c>
      <c r="F46" s="128">
        <v>0.5</v>
      </c>
      <c r="G46" s="37" t="s">
        <v>12</v>
      </c>
      <c r="H46" s="112">
        <v>1</v>
      </c>
      <c r="I46" s="37" t="s">
        <v>12</v>
      </c>
      <c r="J46" s="112">
        <v>1.5</v>
      </c>
      <c r="K46" s="10">
        <v>18</v>
      </c>
      <c r="L46" s="112">
        <v>2.5</v>
      </c>
      <c r="M46" s="11">
        <v>16</v>
      </c>
      <c r="N46" s="112">
        <v>2.5</v>
      </c>
      <c r="O46" s="10">
        <v>23</v>
      </c>
      <c r="P46" s="112">
        <v>2.5</v>
      </c>
      <c r="Q46" s="27"/>
      <c r="R46" s="112"/>
      <c r="S46" s="27"/>
      <c r="T46" s="112"/>
      <c r="U46" s="10"/>
      <c r="V46" s="112"/>
      <c r="W46" s="10"/>
      <c r="X46" s="112"/>
      <c r="Y46" s="11"/>
      <c r="Z46" s="112"/>
      <c r="AA46" s="27"/>
      <c r="AB46" s="112"/>
      <c r="AC46" s="27"/>
      <c r="AD46" s="112"/>
    </row>
    <row r="47" spans="1:30" ht="18.75" thickBot="1">
      <c r="A47" s="20">
        <v>1450</v>
      </c>
      <c r="B47" s="98" t="s">
        <v>51</v>
      </c>
      <c r="C47" s="18"/>
      <c r="D47" s="42">
        <v>0</v>
      </c>
      <c r="E47" s="49">
        <v>0.5</v>
      </c>
      <c r="F47" s="129"/>
      <c r="G47" s="49">
        <v>0.5</v>
      </c>
      <c r="H47" s="113"/>
      <c r="I47" s="49">
        <v>0.5</v>
      </c>
      <c r="J47" s="113"/>
      <c r="K47" s="9">
        <v>1</v>
      </c>
      <c r="L47" s="113"/>
      <c r="M47" s="9">
        <v>0</v>
      </c>
      <c r="N47" s="113"/>
      <c r="O47" s="9">
        <v>0</v>
      </c>
      <c r="P47" s="113"/>
      <c r="Q47" s="9"/>
      <c r="R47" s="113"/>
      <c r="S47" s="9"/>
      <c r="T47" s="113"/>
      <c r="U47" s="9"/>
      <c r="V47" s="113"/>
      <c r="W47" s="9"/>
      <c r="X47" s="113"/>
      <c r="Y47" s="9"/>
      <c r="Z47" s="113"/>
      <c r="AA47" s="9"/>
      <c r="AB47" s="113"/>
      <c r="AC47" s="9"/>
      <c r="AD47" s="113"/>
    </row>
    <row r="48" spans="1:30" ht="18">
      <c r="A48" s="19">
        <v>18</v>
      </c>
      <c r="B48" s="97" t="s">
        <v>72</v>
      </c>
      <c r="C48" s="17"/>
      <c r="D48" s="41"/>
      <c r="E48" s="37" t="s">
        <v>12</v>
      </c>
      <c r="F48" s="128">
        <v>0.5</v>
      </c>
      <c r="G48" s="37" t="s">
        <v>12</v>
      </c>
      <c r="H48" s="112">
        <v>1</v>
      </c>
      <c r="I48" s="10">
        <v>17</v>
      </c>
      <c r="J48" s="112">
        <v>1</v>
      </c>
      <c r="K48" s="11">
        <v>22</v>
      </c>
      <c r="L48" s="112">
        <v>1</v>
      </c>
      <c r="M48" s="11">
        <v>12</v>
      </c>
      <c r="N48" s="112">
        <v>2</v>
      </c>
      <c r="O48" s="10">
        <v>19</v>
      </c>
      <c r="P48" s="112">
        <v>2.5</v>
      </c>
      <c r="Q48" s="10"/>
      <c r="R48" s="112"/>
      <c r="S48" s="11"/>
      <c r="T48" s="112"/>
      <c r="U48" s="10"/>
      <c r="V48" s="112"/>
      <c r="W48" s="10"/>
      <c r="X48" s="112"/>
      <c r="Y48" s="11"/>
      <c r="Z48" s="112"/>
      <c r="AA48" s="10"/>
      <c r="AB48" s="112"/>
      <c r="AC48" s="11"/>
      <c r="AD48" s="112"/>
    </row>
    <row r="49" spans="1:30" ht="18.75" thickBot="1">
      <c r="A49" s="20">
        <v>1401</v>
      </c>
      <c r="B49" s="98" t="s">
        <v>73</v>
      </c>
      <c r="C49" s="18"/>
      <c r="D49" s="42">
        <v>0</v>
      </c>
      <c r="E49" s="49">
        <v>0.5</v>
      </c>
      <c r="F49" s="129"/>
      <c r="G49" s="49">
        <v>0.5</v>
      </c>
      <c r="H49" s="113"/>
      <c r="I49" s="9">
        <v>0</v>
      </c>
      <c r="J49" s="113"/>
      <c r="K49" s="9">
        <v>0</v>
      </c>
      <c r="L49" s="113"/>
      <c r="M49" s="9">
        <v>1</v>
      </c>
      <c r="N49" s="113"/>
      <c r="O49" s="9">
        <v>0.5</v>
      </c>
      <c r="P49" s="113"/>
      <c r="Q49" s="9"/>
      <c r="R49" s="113"/>
      <c r="S49" s="9"/>
      <c r="T49" s="113"/>
      <c r="U49" s="9"/>
      <c r="V49" s="113"/>
      <c r="W49" s="9"/>
      <c r="X49" s="113"/>
      <c r="Y49" s="9"/>
      <c r="Z49" s="113"/>
      <c r="AA49" s="9"/>
      <c r="AB49" s="113"/>
      <c r="AC49" s="9"/>
      <c r="AD49" s="113"/>
    </row>
    <row r="50" spans="1:30" ht="18">
      <c r="A50" s="19">
        <v>19</v>
      </c>
      <c r="B50" s="97" t="s">
        <v>63</v>
      </c>
      <c r="C50" s="17"/>
      <c r="D50" s="41"/>
      <c r="E50" s="90">
        <v>20</v>
      </c>
      <c r="F50" s="112">
        <v>0</v>
      </c>
      <c r="G50" s="35">
        <v>14</v>
      </c>
      <c r="H50" s="112">
        <v>1</v>
      </c>
      <c r="I50" s="10">
        <v>16</v>
      </c>
      <c r="J50" s="112">
        <v>1</v>
      </c>
      <c r="K50" s="138" t="s">
        <v>145</v>
      </c>
      <c r="L50" s="112">
        <v>2</v>
      </c>
      <c r="M50" s="11">
        <v>23</v>
      </c>
      <c r="N50" s="112">
        <v>2</v>
      </c>
      <c r="O50" s="11">
        <v>18</v>
      </c>
      <c r="P50" s="112">
        <v>2.5</v>
      </c>
      <c r="Q50" s="27"/>
      <c r="R50" s="112"/>
      <c r="S50" s="27"/>
      <c r="T50" s="112"/>
      <c r="U50" s="10"/>
      <c r="V50" s="112"/>
      <c r="W50" s="10"/>
      <c r="X50" s="112"/>
      <c r="Y50" s="11"/>
      <c r="Z50" s="112"/>
      <c r="AA50" s="27"/>
      <c r="AB50" s="112"/>
      <c r="AC50" s="27"/>
      <c r="AD50" s="112"/>
    </row>
    <row r="51" spans="1:30" ht="18.75" thickBot="1">
      <c r="A51" s="20" t="s">
        <v>60</v>
      </c>
      <c r="B51" s="98" t="s">
        <v>16</v>
      </c>
      <c r="C51" s="18"/>
      <c r="D51" s="42">
        <v>0</v>
      </c>
      <c r="E51" s="39">
        <v>0</v>
      </c>
      <c r="F51" s="113"/>
      <c r="G51" s="9">
        <v>1</v>
      </c>
      <c r="H51" s="113"/>
      <c r="I51" s="9">
        <v>0</v>
      </c>
      <c r="J51" s="113"/>
      <c r="K51" s="49">
        <v>1</v>
      </c>
      <c r="L51" s="113"/>
      <c r="M51" s="9">
        <v>0</v>
      </c>
      <c r="N51" s="113"/>
      <c r="O51" s="9">
        <v>0.5</v>
      </c>
      <c r="P51" s="113"/>
      <c r="Q51" s="9"/>
      <c r="R51" s="113"/>
      <c r="S51" s="9"/>
      <c r="T51" s="113"/>
      <c r="U51" s="9"/>
      <c r="V51" s="113"/>
      <c r="W51" s="9"/>
      <c r="X51" s="113"/>
      <c r="Y51" s="9"/>
      <c r="Z51" s="113"/>
      <c r="AA51" s="9"/>
      <c r="AB51" s="113"/>
      <c r="AC51" s="9"/>
      <c r="AD51" s="113"/>
    </row>
    <row r="52" spans="1:30" ht="18.75" thickBot="1">
      <c r="A52" s="19">
        <v>20</v>
      </c>
      <c r="B52" s="97" t="s">
        <v>61</v>
      </c>
      <c r="C52" s="17"/>
      <c r="D52" s="41"/>
      <c r="E52" s="38">
        <v>19</v>
      </c>
      <c r="F52" s="112">
        <v>1</v>
      </c>
      <c r="G52" s="90">
        <v>14</v>
      </c>
      <c r="H52" s="112">
        <v>2</v>
      </c>
      <c r="I52" s="10">
        <v>13</v>
      </c>
      <c r="J52" s="112">
        <v>2</v>
      </c>
      <c r="K52" s="37" t="s">
        <v>12</v>
      </c>
      <c r="L52" s="112">
        <v>2.5</v>
      </c>
      <c r="M52" s="37" t="s">
        <v>12</v>
      </c>
      <c r="N52" s="112">
        <v>3</v>
      </c>
      <c r="O52" s="37" t="s">
        <v>12</v>
      </c>
      <c r="P52" s="112">
        <v>3</v>
      </c>
      <c r="Q52" s="27"/>
      <c r="R52" s="112"/>
      <c r="S52" s="10"/>
      <c r="T52" s="112"/>
      <c r="U52" s="11"/>
      <c r="V52" s="112"/>
      <c r="W52" s="11"/>
      <c r="X52" s="112"/>
      <c r="Y52" s="27"/>
      <c r="Z52" s="112"/>
      <c r="AA52" s="27"/>
      <c r="AB52" s="112"/>
      <c r="AC52" s="10"/>
      <c r="AD52" s="112"/>
    </row>
    <row r="53" spans="1:30" ht="18.75" thickBot="1">
      <c r="A53" s="20" t="s">
        <v>60</v>
      </c>
      <c r="B53" s="98" t="s">
        <v>13</v>
      </c>
      <c r="C53" s="18"/>
      <c r="D53" s="42">
        <v>0</v>
      </c>
      <c r="E53" s="39">
        <v>1</v>
      </c>
      <c r="F53" s="113"/>
      <c r="G53" s="39">
        <v>1</v>
      </c>
      <c r="H53" s="113"/>
      <c r="I53" s="9">
        <v>0</v>
      </c>
      <c r="J53" s="113"/>
      <c r="K53" s="49">
        <v>0.5</v>
      </c>
      <c r="L53" s="113"/>
      <c r="M53" s="49">
        <v>0.5</v>
      </c>
      <c r="N53" s="113"/>
      <c r="O53" s="49">
        <v>0</v>
      </c>
      <c r="P53" s="113"/>
      <c r="Q53" s="9"/>
      <c r="R53" s="113"/>
      <c r="S53" s="9"/>
      <c r="T53" s="113"/>
      <c r="U53" s="9"/>
      <c r="V53" s="113"/>
      <c r="W53" s="9"/>
      <c r="X53" s="113"/>
      <c r="Y53" s="28"/>
      <c r="Z53" s="113"/>
      <c r="AA53" s="9"/>
      <c r="AB53" s="113"/>
      <c r="AC53" s="9"/>
      <c r="AD53" s="113"/>
    </row>
    <row r="54" spans="2:4" ht="18">
      <c r="B54" s="2"/>
      <c r="C54" s="2"/>
      <c r="D54" s="2"/>
    </row>
    <row r="55" spans="2:4" ht="18">
      <c r="B55" s="2"/>
      <c r="C55" s="2"/>
      <c r="D55" s="2"/>
    </row>
    <row r="56" spans="1:30" ht="18">
      <c r="A56" s="29"/>
      <c r="B56" s="99"/>
      <c r="E56" s="30"/>
      <c r="F56" s="31"/>
      <c r="G56" s="30"/>
      <c r="H56" s="31"/>
      <c r="I56" s="30"/>
      <c r="J56" s="31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</row>
    <row r="57" spans="1:12" ht="18">
      <c r="A57" s="21" t="s">
        <v>44</v>
      </c>
      <c r="E57" s="23"/>
      <c r="F57" s="26"/>
      <c r="G57" s="25"/>
      <c r="H57" s="25"/>
      <c r="I57" s="25"/>
      <c r="J57" s="25"/>
      <c r="K57" s="25"/>
      <c r="L57" s="25"/>
    </row>
    <row r="58" spans="1:12" ht="18">
      <c r="A58" s="22">
        <f>AVERAGE(A7,A9,A11,A13,A15,A17,A19,A21,A24,A26)</f>
        <v>2015.9</v>
      </c>
      <c r="E58" s="23"/>
      <c r="F58" s="24"/>
      <c r="G58" s="25"/>
      <c r="H58" s="25"/>
      <c r="I58" s="25"/>
      <c r="J58" s="25"/>
      <c r="K58" s="25"/>
      <c r="L58" s="25"/>
    </row>
    <row r="59" spans="1:12" ht="18">
      <c r="A59" s="3"/>
      <c r="E59" s="23"/>
      <c r="F59" s="26"/>
      <c r="G59" s="25"/>
      <c r="H59" s="25"/>
      <c r="I59" s="25"/>
      <c r="J59" s="25"/>
      <c r="K59" s="25"/>
      <c r="L59" s="25"/>
    </row>
    <row r="60" spans="1:15" ht="18">
      <c r="A60" s="50" t="s">
        <v>66</v>
      </c>
      <c r="E60" s="25">
        <v>4</v>
      </c>
      <c r="F60" s="24"/>
      <c r="G60" s="25">
        <v>6</v>
      </c>
      <c r="H60" s="25"/>
      <c r="I60" s="25">
        <v>6</v>
      </c>
      <c r="J60" s="25"/>
      <c r="K60" s="25">
        <v>7</v>
      </c>
      <c r="L60" s="25"/>
      <c r="M60" s="2">
        <v>6</v>
      </c>
      <c r="O60" s="2">
        <v>8</v>
      </c>
    </row>
    <row r="61" spans="1:12" s="149" customFormat="1" ht="18">
      <c r="A61" s="144" t="s">
        <v>160</v>
      </c>
      <c r="B61" s="145"/>
      <c r="C61" s="146"/>
      <c r="D61" s="147"/>
      <c r="E61" s="148"/>
      <c r="F61" s="150"/>
      <c r="G61" s="148"/>
      <c r="H61" s="148"/>
      <c r="I61" s="148">
        <v>1</v>
      </c>
      <c r="J61" s="148"/>
      <c r="K61" s="148"/>
      <c r="L61" s="148"/>
    </row>
    <row r="62" spans="1:16" s="4" customFormat="1" ht="18">
      <c r="A62" s="139" t="s">
        <v>67</v>
      </c>
      <c r="B62" s="140"/>
      <c r="C62" s="17"/>
      <c r="D62" s="141"/>
      <c r="E62" s="142">
        <f>E60+E61</f>
        <v>4</v>
      </c>
      <c r="F62" s="143"/>
      <c r="G62" s="142">
        <f>E62+G60+G61</f>
        <v>10</v>
      </c>
      <c r="H62" s="142"/>
      <c r="I62" s="142">
        <f>G62+I60+I61</f>
        <v>17</v>
      </c>
      <c r="J62" s="142"/>
      <c r="K62" s="142">
        <f>I62+K60+K61</f>
        <v>24</v>
      </c>
      <c r="L62" s="142"/>
      <c r="M62" s="142">
        <f>K62+M60+M61</f>
        <v>30</v>
      </c>
      <c r="O62" s="142">
        <f>M62+O60+O61</f>
        <v>38</v>
      </c>
      <c r="P62" s="142"/>
    </row>
    <row r="63" spans="5:12" ht="18">
      <c r="E63" s="25"/>
      <c r="F63" s="25"/>
      <c r="G63" s="25"/>
      <c r="H63" s="25"/>
      <c r="I63" s="25"/>
      <c r="J63" s="25"/>
      <c r="K63" s="25"/>
      <c r="L63" s="25"/>
    </row>
    <row r="64" spans="5:12" ht="18">
      <c r="E64" s="25"/>
      <c r="F64" s="25"/>
      <c r="G64" s="25"/>
      <c r="H64" s="25"/>
      <c r="I64" s="25"/>
      <c r="J64" s="25"/>
      <c r="K64" s="25"/>
      <c r="L64" s="25"/>
    </row>
    <row r="65" spans="5:12" ht="18">
      <c r="E65" s="25"/>
      <c r="F65" s="25"/>
      <c r="G65" s="25"/>
      <c r="H65" s="25"/>
      <c r="I65" s="25"/>
      <c r="J65" s="25"/>
      <c r="K65" s="25"/>
      <c r="L65" s="25"/>
    </row>
    <row r="66" spans="5:12" ht="18">
      <c r="E66" s="25"/>
      <c r="F66" s="25"/>
      <c r="G66" s="25"/>
      <c r="H66" s="25"/>
      <c r="I66" s="25"/>
      <c r="J66" s="25"/>
      <c r="K66" s="25"/>
      <c r="L66" s="25"/>
    </row>
    <row r="67" spans="5:12" ht="18">
      <c r="E67" s="25"/>
      <c r="F67" s="25"/>
      <c r="G67" s="25"/>
      <c r="H67" s="25"/>
      <c r="I67" s="25"/>
      <c r="J67" s="25"/>
      <c r="K67" s="25"/>
      <c r="L67" s="25"/>
    </row>
  </sheetData>
  <sheetProtection/>
  <mergeCells count="325">
    <mergeCell ref="AD40:AD41"/>
    <mergeCell ref="R40:R41"/>
    <mergeCell ref="T40:T41"/>
    <mergeCell ref="V40:V41"/>
    <mergeCell ref="X40:X41"/>
    <mergeCell ref="Z40:Z41"/>
    <mergeCell ref="AB40:AB41"/>
    <mergeCell ref="F40:F41"/>
    <mergeCell ref="H40:H41"/>
    <mergeCell ref="J40:J41"/>
    <mergeCell ref="L40:L41"/>
    <mergeCell ref="N40:N41"/>
    <mergeCell ref="P40:P41"/>
    <mergeCell ref="X31:X32"/>
    <mergeCell ref="Z31:Z32"/>
    <mergeCell ref="AB31:AB32"/>
    <mergeCell ref="AD31:AD32"/>
    <mergeCell ref="AD46:AD47"/>
    <mergeCell ref="F31:F32"/>
    <mergeCell ref="H31:H32"/>
    <mergeCell ref="J31:J32"/>
    <mergeCell ref="L31:L32"/>
    <mergeCell ref="N31:N32"/>
    <mergeCell ref="P31:P32"/>
    <mergeCell ref="R31:R32"/>
    <mergeCell ref="T31:T32"/>
    <mergeCell ref="V31:V32"/>
    <mergeCell ref="R46:R47"/>
    <mergeCell ref="T46:T47"/>
    <mergeCell ref="V46:V47"/>
    <mergeCell ref="R37:R38"/>
    <mergeCell ref="T37:T38"/>
    <mergeCell ref="V37:V38"/>
    <mergeCell ref="X46:X47"/>
    <mergeCell ref="Z46:Z47"/>
    <mergeCell ref="AB46:AB47"/>
    <mergeCell ref="F46:F47"/>
    <mergeCell ref="H46:H47"/>
    <mergeCell ref="J46:J47"/>
    <mergeCell ref="L46:L47"/>
    <mergeCell ref="N46:N47"/>
    <mergeCell ref="P46:P47"/>
    <mergeCell ref="AD25:AD26"/>
    <mergeCell ref="R25:R26"/>
    <mergeCell ref="T25:T26"/>
    <mergeCell ref="V25:V26"/>
    <mergeCell ref="X25:X26"/>
    <mergeCell ref="Z25:Z26"/>
    <mergeCell ref="AB25:AB26"/>
    <mergeCell ref="F25:F26"/>
    <mergeCell ref="H25:H26"/>
    <mergeCell ref="J25:J26"/>
    <mergeCell ref="L25:L26"/>
    <mergeCell ref="N25:N26"/>
    <mergeCell ref="P25:P26"/>
    <mergeCell ref="AD48:AD49"/>
    <mergeCell ref="R48:R49"/>
    <mergeCell ref="T48:T49"/>
    <mergeCell ref="V48:V49"/>
    <mergeCell ref="X48:X49"/>
    <mergeCell ref="Z48:Z49"/>
    <mergeCell ref="AB48:AB49"/>
    <mergeCell ref="X37:X38"/>
    <mergeCell ref="Z37:Z38"/>
    <mergeCell ref="AB37:AB38"/>
    <mergeCell ref="AD37:AD38"/>
    <mergeCell ref="F48:F49"/>
    <mergeCell ref="H48:H49"/>
    <mergeCell ref="J48:J49"/>
    <mergeCell ref="L48:L49"/>
    <mergeCell ref="N48:N49"/>
    <mergeCell ref="P48:P49"/>
    <mergeCell ref="F37:F38"/>
    <mergeCell ref="H37:H38"/>
    <mergeCell ref="J37:J38"/>
    <mergeCell ref="L37:L38"/>
    <mergeCell ref="N37:N38"/>
    <mergeCell ref="P37:P38"/>
    <mergeCell ref="V8:V9"/>
    <mergeCell ref="X8:X9"/>
    <mergeCell ref="Z8:Z9"/>
    <mergeCell ref="T8:T9"/>
    <mergeCell ref="R23:R24"/>
    <mergeCell ref="T23:T24"/>
    <mergeCell ref="V23:V24"/>
    <mergeCell ref="X23:X24"/>
    <mergeCell ref="Z23:Z24"/>
    <mergeCell ref="X20:X21"/>
    <mergeCell ref="AB8:AB9"/>
    <mergeCell ref="AD50:AD51"/>
    <mergeCell ref="F8:F9"/>
    <mergeCell ref="H8:H9"/>
    <mergeCell ref="J8:J9"/>
    <mergeCell ref="L8:L9"/>
    <mergeCell ref="N8:N9"/>
    <mergeCell ref="P8:P9"/>
    <mergeCell ref="AD8:AD9"/>
    <mergeCell ref="R8:R9"/>
    <mergeCell ref="R50:R51"/>
    <mergeCell ref="T50:T51"/>
    <mergeCell ref="V50:V51"/>
    <mergeCell ref="X50:X51"/>
    <mergeCell ref="Z50:Z51"/>
    <mergeCell ref="AB50:AB51"/>
    <mergeCell ref="X42:X43"/>
    <mergeCell ref="Z42:Z43"/>
    <mergeCell ref="AB42:AB43"/>
    <mergeCell ref="AD42:AD43"/>
    <mergeCell ref="F50:F51"/>
    <mergeCell ref="H50:H51"/>
    <mergeCell ref="J50:J51"/>
    <mergeCell ref="L50:L51"/>
    <mergeCell ref="N50:N51"/>
    <mergeCell ref="P50:P51"/>
    <mergeCell ref="AD44:AD45"/>
    <mergeCell ref="F42:F43"/>
    <mergeCell ref="H42:H43"/>
    <mergeCell ref="J42:J43"/>
    <mergeCell ref="L42:L43"/>
    <mergeCell ref="N42:N43"/>
    <mergeCell ref="P42:P43"/>
    <mergeCell ref="R42:R43"/>
    <mergeCell ref="T42:T43"/>
    <mergeCell ref="V42:V43"/>
    <mergeCell ref="R44:R45"/>
    <mergeCell ref="T44:T45"/>
    <mergeCell ref="V44:V45"/>
    <mergeCell ref="X44:X45"/>
    <mergeCell ref="Z44:Z45"/>
    <mergeCell ref="AB44:AB45"/>
    <mergeCell ref="X52:X53"/>
    <mergeCell ref="Z52:Z53"/>
    <mergeCell ref="AB52:AB53"/>
    <mergeCell ref="AD52:AD53"/>
    <mergeCell ref="F44:F45"/>
    <mergeCell ref="H44:H45"/>
    <mergeCell ref="J44:J45"/>
    <mergeCell ref="L44:L45"/>
    <mergeCell ref="N44:N45"/>
    <mergeCell ref="P44:P45"/>
    <mergeCell ref="AD23:AD24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33:X34"/>
    <mergeCell ref="Z33:Z34"/>
    <mergeCell ref="AB33:AB34"/>
    <mergeCell ref="AB27:AB28"/>
    <mergeCell ref="AD33:AD34"/>
    <mergeCell ref="AD27:AD28"/>
    <mergeCell ref="X27:X28"/>
    <mergeCell ref="Z27:Z28"/>
    <mergeCell ref="AD29:AD30"/>
    <mergeCell ref="X29:X30"/>
    <mergeCell ref="H23:H24"/>
    <mergeCell ref="J23:J24"/>
    <mergeCell ref="L23:L24"/>
    <mergeCell ref="N23:N24"/>
    <mergeCell ref="P23:P24"/>
    <mergeCell ref="AB23:AB24"/>
    <mergeCell ref="F33:F34"/>
    <mergeCell ref="H33:H34"/>
    <mergeCell ref="J33:J34"/>
    <mergeCell ref="L33:L34"/>
    <mergeCell ref="N33:N34"/>
    <mergeCell ref="P33:P34"/>
    <mergeCell ref="R33:R34"/>
    <mergeCell ref="T33:T34"/>
    <mergeCell ref="V33:V34"/>
    <mergeCell ref="R27:R28"/>
    <mergeCell ref="T27:T28"/>
    <mergeCell ref="V27:V28"/>
    <mergeCell ref="R29:R30"/>
    <mergeCell ref="T29:T30"/>
    <mergeCell ref="V29:V30"/>
    <mergeCell ref="Z20:Z21"/>
    <mergeCell ref="AB20:AB21"/>
    <mergeCell ref="AD20:AD21"/>
    <mergeCell ref="F27:F28"/>
    <mergeCell ref="H27:H28"/>
    <mergeCell ref="J27:J28"/>
    <mergeCell ref="L27:L28"/>
    <mergeCell ref="N27:N28"/>
    <mergeCell ref="P27:P28"/>
    <mergeCell ref="F23:F24"/>
    <mergeCell ref="AD35:AD36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R35:R36"/>
    <mergeCell ref="T35:T36"/>
    <mergeCell ref="V35:V36"/>
    <mergeCell ref="X35:X36"/>
    <mergeCell ref="Z35:Z36"/>
    <mergeCell ref="AB35:AB36"/>
    <mergeCell ref="X18:X19"/>
    <mergeCell ref="Z18:Z19"/>
    <mergeCell ref="AB18:AB19"/>
    <mergeCell ref="AD18:AD19"/>
    <mergeCell ref="F35:F36"/>
    <mergeCell ref="H35:H36"/>
    <mergeCell ref="J35:J36"/>
    <mergeCell ref="L35:L36"/>
    <mergeCell ref="N35:N36"/>
    <mergeCell ref="P35:P36"/>
    <mergeCell ref="AD16:AD17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R16:R17"/>
    <mergeCell ref="T16:T17"/>
    <mergeCell ref="V16:V17"/>
    <mergeCell ref="X16:X17"/>
    <mergeCell ref="Z16:Z17"/>
    <mergeCell ref="AB16:AB17"/>
    <mergeCell ref="X14:X15"/>
    <mergeCell ref="Z14:Z15"/>
    <mergeCell ref="AB14:AB15"/>
    <mergeCell ref="AD14:AD15"/>
    <mergeCell ref="F16:F17"/>
    <mergeCell ref="H16:H17"/>
    <mergeCell ref="J16:J17"/>
    <mergeCell ref="L16:L17"/>
    <mergeCell ref="N16:N17"/>
    <mergeCell ref="P16:P17"/>
    <mergeCell ref="AD12:AD13"/>
    <mergeCell ref="F14:F15"/>
    <mergeCell ref="H14:H15"/>
    <mergeCell ref="J14:J15"/>
    <mergeCell ref="L14:L15"/>
    <mergeCell ref="N14:N15"/>
    <mergeCell ref="P14:P15"/>
    <mergeCell ref="R14:R15"/>
    <mergeCell ref="T14:T15"/>
    <mergeCell ref="V14:V15"/>
    <mergeCell ref="R12:R13"/>
    <mergeCell ref="T12:T13"/>
    <mergeCell ref="V12:V13"/>
    <mergeCell ref="X12:X13"/>
    <mergeCell ref="Z12:Z13"/>
    <mergeCell ref="AB12:AB13"/>
    <mergeCell ref="X10:X11"/>
    <mergeCell ref="Z10:Z11"/>
    <mergeCell ref="AB10:AB11"/>
    <mergeCell ref="AD10:AD11"/>
    <mergeCell ref="F12:F13"/>
    <mergeCell ref="H12:H13"/>
    <mergeCell ref="J12:J13"/>
    <mergeCell ref="L12:L13"/>
    <mergeCell ref="N12:N13"/>
    <mergeCell ref="P12:P13"/>
    <mergeCell ref="AD6:AD7"/>
    <mergeCell ref="F10:F11"/>
    <mergeCell ref="H10:H11"/>
    <mergeCell ref="J10:J11"/>
    <mergeCell ref="L10:L11"/>
    <mergeCell ref="N10:N11"/>
    <mergeCell ref="P10:P11"/>
    <mergeCell ref="R10:R11"/>
    <mergeCell ref="T10:T11"/>
    <mergeCell ref="V10:V11"/>
    <mergeCell ref="F6:F7"/>
    <mergeCell ref="H6:H7"/>
    <mergeCell ref="J6:J7"/>
    <mergeCell ref="L6:L7"/>
    <mergeCell ref="N6:N7"/>
    <mergeCell ref="P6:P7"/>
    <mergeCell ref="R6:R7"/>
    <mergeCell ref="T6:T7"/>
    <mergeCell ref="V6:V7"/>
    <mergeCell ref="W5:X5"/>
    <mergeCell ref="Y5:Z5"/>
    <mergeCell ref="AA5:AB5"/>
    <mergeCell ref="U5:V5"/>
    <mergeCell ref="X6:X7"/>
    <mergeCell ref="Z6:Z7"/>
    <mergeCell ref="AB6:AB7"/>
    <mergeCell ref="AC5:AD5"/>
    <mergeCell ref="AC4:AD4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B4"/>
    <mergeCell ref="E4:F4"/>
    <mergeCell ref="G4:H4"/>
    <mergeCell ref="I4:J4"/>
    <mergeCell ref="K4:L4"/>
    <mergeCell ref="M4:N4"/>
    <mergeCell ref="O4:P4"/>
    <mergeCell ref="Z29:Z30"/>
    <mergeCell ref="AB29:AB30"/>
    <mergeCell ref="F29:F30"/>
    <mergeCell ref="H29:H30"/>
    <mergeCell ref="J29:J30"/>
    <mergeCell ref="L29:L30"/>
    <mergeCell ref="N29:N30"/>
    <mergeCell ref="P29:P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8"/>
  <sheetViews>
    <sheetView zoomScalePageLayoutView="0" workbookViewId="0" topLeftCell="A1">
      <pane ySplit="2" topLeftCell="A4" activePane="bottomLeft" state="frozen"/>
      <selection pane="topLeft" activeCell="A1" sqref="A1"/>
      <selection pane="bottomLeft" activeCell="U29" sqref="U29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5" width="3.421875" style="0" bestFit="1" customWidth="1"/>
    <col min="26" max="26" width="3.421875" style="0" customWidth="1"/>
    <col min="27" max="27" width="5.00390625" style="0" bestFit="1" customWidth="1"/>
    <col min="28" max="28" width="8.28125" style="0" customWidth="1"/>
  </cols>
  <sheetData>
    <row r="1" ht="15" thickBot="1"/>
    <row r="2" spans="3:28" ht="15" thickBot="1">
      <c r="C2" s="59" t="s">
        <v>74</v>
      </c>
      <c r="D2" s="60" t="s">
        <v>75</v>
      </c>
      <c r="E2" s="60" t="s">
        <v>76</v>
      </c>
      <c r="F2" s="60" t="s">
        <v>77</v>
      </c>
      <c r="G2" s="60" t="s">
        <v>78</v>
      </c>
      <c r="H2" s="60" t="s">
        <v>79</v>
      </c>
      <c r="I2" s="60" t="s">
        <v>80</v>
      </c>
      <c r="J2" s="60" t="s">
        <v>81</v>
      </c>
      <c r="K2" s="60" t="s">
        <v>82</v>
      </c>
      <c r="L2" s="60" t="s">
        <v>83</v>
      </c>
      <c r="M2" s="60" t="s">
        <v>84</v>
      </c>
      <c r="N2" s="60" t="s">
        <v>85</v>
      </c>
      <c r="O2" s="105" t="s">
        <v>148</v>
      </c>
      <c r="P2" s="60" t="s">
        <v>86</v>
      </c>
      <c r="Q2" s="60" t="s">
        <v>87</v>
      </c>
      <c r="R2" s="60" t="s">
        <v>88</v>
      </c>
      <c r="S2" s="105" t="s">
        <v>155</v>
      </c>
      <c r="T2" s="60" t="s">
        <v>89</v>
      </c>
      <c r="U2" s="60" t="s">
        <v>90</v>
      </c>
      <c r="V2" s="105" t="s">
        <v>149</v>
      </c>
      <c r="W2" s="60" t="s">
        <v>91</v>
      </c>
      <c r="X2" s="60" t="s">
        <v>92</v>
      </c>
      <c r="Y2" s="106" t="s">
        <v>93</v>
      </c>
      <c r="Z2" s="104"/>
      <c r="AA2" s="66" t="s">
        <v>114</v>
      </c>
      <c r="AB2" s="67" t="s">
        <v>115</v>
      </c>
    </row>
    <row r="3" spans="1:28" ht="14.25">
      <c r="A3" s="55" t="s">
        <v>74</v>
      </c>
      <c r="B3" s="56" t="s">
        <v>94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4">
        <f aca="true" t="shared" si="0" ref="AA3:AA48">SUM(C3:Y3)</f>
        <v>0</v>
      </c>
      <c r="AB3" s="130">
        <f>AA3+AA4</f>
        <v>0</v>
      </c>
    </row>
    <row r="4" spans="1:28" ht="15" thickBot="1">
      <c r="A4" s="57"/>
      <c r="B4" s="62">
        <v>2185</v>
      </c>
      <c r="C4" s="8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65"/>
      <c r="AA4" s="85">
        <f t="shared" si="0"/>
        <v>0</v>
      </c>
      <c r="AB4" s="131"/>
    </row>
    <row r="5" spans="1:28" ht="14.25">
      <c r="A5" s="61" t="s">
        <v>75</v>
      </c>
      <c r="B5" s="58" t="s">
        <v>95</v>
      </c>
      <c r="C5" s="72"/>
      <c r="D5" s="73"/>
      <c r="E5" s="74"/>
      <c r="F5" s="74"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0"/>
      <c r="AA5" s="84">
        <f t="shared" si="0"/>
        <v>0</v>
      </c>
      <c r="AB5" s="130">
        <f>AA5+AA6</f>
        <v>0</v>
      </c>
    </row>
    <row r="6" spans="1:28" ht="15" thickBot="1">
      <c r="A6" s="63"/>
      <c r="B6" s="64">
        <v>2164</v>
      </c>
      <c r="C6" s="81"/>
      <c r="D6" s="83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65"/>
      <c r="AA6" s="85">
        <f t="shared" si="0"/>
        <v>0</v>
      </c>
      <c r="AB6" s="132"/>
    </row>
    <row r="7" spans="1:28" ht="14.25">
      <c r="A7" s="55" t="s">
        <v>76</v>
      </c>
      <c r="B7" s="56" t="s">
        <v>96</v>
      </c>
      <c r="C7" s="75"/>
      <c r="D7" s="69"/>
      <c r="E7" s="76"/>
      <c r="F7" s="69">
        <v>1</v>
      </c>
      <c r="G7" s="69"/>
      <c r="H7" s="69">
        <v>1</v>
      </c>
      <c r="I7" s="69"/>
      <c r="J7" s="69"/>
      <c r="K7" s="69"/>
      <c r="L7" s="69"/>
      <c r="M7" s="69"/>
      <c r="N7" s="69"/>
      <c r="O7" s="69"/>
      <c r="P7" s="69"/>
      <c r="Q7" s="69"/>
      <c r="R7" s="69">
        <v>1</v>
      </c>
      <c r="S7" s="69"/>
      <c r="T7" s="69"/>
      <c r="U7" s="69"/>
      <c r="V7" s="69"/>
      <c r="W7" s="69"/>
      <c r="X7" s="69"/>
      <c r="Y7" s="69"/>
      <c r="Z7" s="70"/>
      <c r="AA7" s="71">
        <f t="shared" si="0"/>
        <v>3</v>
      </c>
      <c r="AB7" s="133">
        <f>AA7+AA8</f>
        <v>3.5</v>
      </c>
    </row>
    <row r="8" spans="1:28" ht="15" thickBot="1">
      <c r="A8" s="57"/>
      <c r="B8" s="62">
        <v>2079</v>
      </c>
      <c r="C8" s="77"/>
      <c r="D8" s="78"/>
      <c r="E8" s="80"/>
      <c r="F8" s="78"/>
      <c r="G8" s="78"/>
      <c r="H8" s="78">
        <v>0.5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65"/>
      <c r="AA8" s="86">
        <f t="shared" si="0"/>
        <v>0.5</v>
      </c>
      <c r="AB8" s="131"/>
    </row>
    <row r="9" spans="1:28" ht="14.25">
      <c r="A9" s="61" t="s">
        <v>77</v>
      </c>
      <c r="B9" s="58" t="s">
        <v>97</v>
      </c>
      <c r="C9" s="72"/>
      <c r="D9" s="74"/>
      <c r="E9" s="74"/>
      <c r="F9" s="73"/>
      <c r="G9" s="74"/>
      <c r="H9" s="74">
        <v>0.5</v>
      </c>
      <c r="I9" s="74">
        <v>1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0"/>
      <c r="AA9" s="84">
        <f t="shared" si="0"/>
        <v>1.5</v>
      </c>
      <c r="AB9" s="130">
        <f>AA9+AA10</f>
        <v>2.5</v>
      </c>
    </row>
    <row r="10" spans="1:28" ht="15" thickBot="1">
      <c r="A10" s="63"/>
      <c r="B10" s="64">
        <v>2040</v>
      </c>
      <c r="C10" s="81"/>
      <c r="D10" s="82">
        <v>1</v>
      </c>
      <c r="E10" s="82">
        <v>0</v>
      </c>
      <c r="F10" s="83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65"/>
      <c r="AA10" s="85">
        <f t="shared" si="0"/>
        <v>1</v>
      </c>
      <c r="AB10" s="132"/>
    </row>
    <row r="11" spans="1:28" ht="14.25">
      <c r="A11" s="55" t="s">
        <v>78</v>
      </c>
      <c r="B11" s="56" t="s">
        <v>98</v>
      </c>
      <c r="C11" s="75"/>
      <c r="D11" s="69"/>
      <c r="E11" s="69"/>
      <c r="F11" s="69"/>
      <c r="G11" s="76"/>
      <c r="H11" s="69"/>
      <c r="I11" s="69"/>
      <c r="J11" s="69">
        <v>0.5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  <c r="AA11" s="71">
        <f t="shared" si="0"/>
        <v>0.5</v>
      </c>
      <c r="AB11" s="133">
        <f>AA11+AA12</f>
        <v>0.5</v>
      </c>
    </row>
    <row r="12" spans="1:28" ht="15" thickBot="1">
      <c r="A12" s="57"/>
      <c r="B12" s="62">
        <v>2009</v>
      </c>
      <c r="C12" s="77"/>
      <c r="D12" s="78"/>
      <c r="E12" s="78"/>
      <c r="F12" s="78"/>
      <c r="G12" s="80"/>
      <c r="H12" s="78">
        <v>0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65"/>
      <c r="AA12" s="86">
        <f t="shared" si="0"/>
        <v>0</v>
      </c>
      <c r="AB12" s="131"/>
    </row>
    <row r="13" spans="1:28" ht="14.25">
      <c r="A13" s="61" t="s">
        <v>79</v>
      </c>
      <c r="B13" s="58" t="s">
        <v>99</v>
      </c>
      <c r="C13" s="72"/>
      <c r="D13" s="74"/>
      <c r="E13" s="74">
        <v>0.5</v>
      </c>
      <c r="F13" s="74"/>
      <c r="G13" s="74">
        <v>1</v>
      </c>
      <c r="H13" s="73"/>
      <c r="I13" s="74">
        <v>0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0"/>
      <c r="AA13" s="84">
        <f t="shared" si="0"/>
        <v>1.5</v>
      </c>
      <c r="AB13" s="130">
        <f>AA13+AA14</f>
        <v>3</v>
      </c>
    </row>
    <row r="14" spans="1:28" ht="15" thickBot="1">
      <c r="A14" s="63"/>
      <c r="B14" s="64">
        <v>1999</v>
      </c>
      <c r="C14" s="81"/>
      <c r="D14" s="82"/>
      <c r="E14" s="82">
        <v>0</v>
      </c>
      <c r="F14" s="82">
        <v>0.5</v>
      </c>
      <c r="G14" s="82"/>
      <c r="H14" s="83"/>
      <c r="I14" s="82"/>
      <c r="J14" s="82">
        <v>1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65"/>
      <c r="AA14" s="85">
        <f t="shared" si="0"/>
        <v>1.5</v>
      </c>
      <c r="AB14" s="132"/>
    </row>
    <row r="15" spans="1:28" ht="14.25">
      <c r="A15" s="55" t="s">
        <v>80</v>
      </c>
      <c r="B15" s="56" t="s">
        <v>100</v>
      </c>
      <c r="C15" s="75"/>
      <c r="D15" s="69"/>
      <c r="E15" s="69"/>
      <c r="F15" s="69"/>
      <c r="G15" s="69"/>
      <c r="H15" s="69"/>
      <c r="I15" s="76"/>
      <c r="J15" s="69"/>
      <c r="K15" s="69">
        <v>1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  <c r="AA15" s="71">
        <f t="shared" si="0"/>
        <v>1</v>
      </c>
      <c r="AB15" s="133">
        <f>AA15+AA16</f>
        <v>2</v>
      </c>
    </row>
    <row r="16" spans="1:28" ht="15" thickBot="1">
      <c r="A16" s="57"/>
      <c r="B16" s="62">
        <v>1994</v>
      </c>
      <c r="C16" s="77"/>
      <c r="D16" s="78"/>
      <c r="E16" s="78"/>
      <c r="F16" s="78">
        <v>0</v>
      </c>
      <c r="G16" s="78"/>
      <c r="H16" s="78">
        <v>1</v>
      </c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65"/>
      <c r="AA16" s="86">
        <f t="shared" si="0"/>
        <v>1</v>
      </c>
      <c r="AB16" s="131"/>
    </row>
    <row r="17" spans="1:28" ht="14.25">
      <c r="A17" s="61" t="s">
        <v>81</v>
      </c>
      <c r="B17" s="58" t="s">
        <v>101</v>
      </c>
      <c r="C17" s="72"/>
      <c r="D17" s="74"/>
      <c r="E17" s="74"/>
      <c r="F17" s="74"/>
      <c r="G17" s="74">
        <v>0.5</v>
      </c>
      <c r="H17" s="74">
        <v>0</v>
      </c>
      <c r="I17" s="74"/>
      <c r="J17" s="7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0"/>
      <c r="AA17" s="84">
        <f t="shared" si="0"/>
        <v>0.5</v>
      </c>
      <c r="AB17" s="130">
        <f>AA17+AA18</f>
        <v>1.5</v>
      </c>
    </row>
    <row r="18" spans="1:28" ht="15" thickBot="1">
      <c r="A18" s="63"/>
      <c r="B18" s="64">
        <v>1983</v>
      </c>
      <c r="C18" s="81"/>
      <c r="D18" s="82"/>
      <c r="E18" s="82"/>
      <c r="F18" s="82"/>
      <c r="G18" s="82"/>
      <c r="H18" s="82"/>
      <c r="I18" s="82"/>
      <c r="J18" s="83"/>
      <c r="K18" s="82"/>
      <c r="L18" s="82"/>
      <c r="M18" s="82"/>
      <c r="N18" s="82">
        <v>1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65"/>
      <c r="AA18" s="85">
        <f t="shared" si="0"/>
        <v>1</v>
      </c>
      <c r="AB18" s="132"/>
    </row>
    <row r="19" spans="1:28" ht="14.25">
      <c r="A19" s="55" t="s">
        <v>82</v>
      </c>
      <c r="B19" s="56" t="s">
        <v>102</v>
      </c>
      <c r="C19" s="75"/>
      <c r="D19" s="69"/>
      <c r="E19" s="69"/>
      <c r="F19" s="69"/>
      <c r="G19" s="69"/>
      <c r="H19" s="69"/>
      <c r="I19" s="69"/>
      <c r="J19" s="69"/>
      <c r="K19" s="76"/>
      <c r="L19" s="69">
        <v>1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1">
        <f t="shared" si="0"/>
        <v>1</v>
      </c>
      <c r="AB19" s="133">
        <f>AA19+AA20</f>
        <v>1</v>
      </c>
    </row>
    <row r="20" spans="1:28" ht="15" thickBot="1">
      <c r="A20" s="57"/>
      <c r="B20" s="62">
        <v>1918</v>
      </c>
      <c r="C20" s="77"/>
      <c r="D20" s="78"/>
      <c r="E20" s="78"/>
      <c r="F20" s="78"/>
      <c r="G20" s="78"/>
      <c r="H20" s="78"/>
      <c r="I20" s="78">
        <v>0</v>
      </c>
      <c r="J20" s="78"/>
      <c r="K20" s="80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65"/>
      <c r="AA20" s="86">
        <f t="shared" si="0"/>
        <v>0</v>
      </c>
      <c r="AB20" s="131"/>
    </row>
    <row r="21" spans="1:28" ht="14.25">
      <c r="A21" s="55" t="s">
        <v>83</v>
      </c>
      <c r="B21" s="56" t="s">
        <v>105</v>
      </c>
      <c r="C21" s="72"/>
      <c r="D21" s="74"/>
      <c r="E21" s="74"/>
      <c r="F21" s="74"/>
      <c r="G21" s="74"/>
      <c r="H21" s="74"/>
      <c r="I21" s="74"/>
      <c r="J21" s="74"/>
      <c r="K21" s="74"/>
      <c r="L21" s="73"/>
      <c r="M21" s="74">
        <v>1</v>
      </c>
      <c r="N21" s="74"/>
      <c r="O21" s="74"/>
      <c r="P21" s="74"/>
      <c r="Q21" s="74">
        <v>1</v>
      </c>
      <c r="R21" s="74"/>
      <c r="S21" s="74"/>
      <c r="T21" s="74"/>
      <c r="U21" s="74"/>
      <c r="V21" s="74"/>
      <c r="W21" s="74"/>
      <c r="X21" s="74"/>
      <c r="Y21" s="74"/>
      <c r="Z21" s="70"/>
      <c r="AA21" s="84">
        <f t="shared" si="0"/>
        <v>2</v>
      </c>
      <c r="AB21" s="130">
        <f>AA21+AA22</f>
        <v>3</v>
      </c>
    </row>
    <row r="22" spans="1:28" ht="15" thickBot="1">
      <c r="A22" s="57"/>
      <c r="B22" s="62">
        <v>1788</v>
      </c>
      <c r="C22" s="81"/>
      <c r="D22" s="82"/>
      <c r="E22" s="82"/>
      <c r="F22" s="82"/>
      <c r="G22" s="82"/>
      <c r="H22" s="82"/>
      <c r="I22" s="82"/>
      <c r="J22" s="82"/>
      <c r="K22" s="82">
        <v>0</v>
      </c>
      <c r="L22" s="83"/>
      <c r="M22" s="82">
        <v>1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65"/>
      <c r="AA22" s="85">
        <f t="shared" si="0"/>
        <v>1</v>
      </c>
      <c r="AB22" s="132"/>
    </row>
    <row r="23" spans="1:28" ht="14.25">
      <c r="A23" s="61" t="s">
        <v>84</v>
      </c>
      <c r="B23" s="58" t="s">
        <v>103</v>
      </c>
      <c r="C23" s="75"/>
      <c r="D23" s="69"/>
      <c r="E23" s="69"/>
      <c r="F23" s="69"/>
      <c r="G23" s="69"/>
      <c r="H23" s="69"/>
      <c r="I23" s="69"/>
      <c r="J23" s="69"/>
      <c r="K23" s="69"/>
      <c r="L23" s="69">
        <v>0</v>
      </c>
      <c r="M23" s="76"/>
      <c r="N23" s="69"/>
      <c r="O23" s="69">
        <v>1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  <c r="AA23" s="71">
        <f t="shared" si="0"/>
        <v>1</v>
      </c>
      <c r="AB23" s="133">
        <f>AA23+AA24</f>
        <v>1</v>
      </c>
    </row>
    <row r="24" spans="1:28" ht="15" thickBot="1">
      <c r="A24" s="57"/>
      <c r="B24" s="64">
        <v>1754</v>
      </c>
      <c r="C24" s="77"/>
      <c r="D24" s="78"/>
      <c r="E24" s="78"/>
      <c r="F24" s="78"/>
      <c r="G24" s="78"/>
      <c r="H24" s="78"/>
      <c r="I24" s="78"/>
      <c r="J24" s="78"/>
      <c r="K24" s="78"/>
      <c r="L24" s="78">
        <v>0</v>
      </c>
      <c r="M24" s="80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65"/>
      <c r="AA24" s="86">
        <f t="shared" si="0"/>
        <v>0</v>
      </c>
      <c r="AB24" s="131"/>
    </row>
    <row r="25" spans="1:28" ht="14.25">
      <c r="A25" s="55" t="s">
        <v>85</v>
      </c>
      <c r="B25" s="56" t="s">
        <v>104</v>
      </c>
      <c r="C25" s="75"/>
      <c r="D25" s="69"/>
      <c r="E25" s="69"/>
      <c r="F25" s="69"/>
      <c r="G25" s="69"/>
      <c r="H25" s="69"/>
      <c r="I25" s="69"/>
      <c r="J25" s="69">
        <v>0</v>
      </c>
      <c r="K25" s="69"/>
      <c r="L25" s="69"/>
      <c r="M25" s="69"/>
      <c r="N25" s="76"/>
      <c r="O25" s="69"/>
      <c r="P25" s="69"/>
      <c r="Q25" s="69"/>
      <c r="R25" s="69">
        <v>0.5</v>
      </c>
      <c r="S25" s="69"/>
      <c r="T25" s="69"/>
      <c r="U25" s="69"/>
      <c r="V25" s="69"/>
      <c r="W25" s="69"/>
      <c r="X25" s="69"/>
      <c r="Y25" s="69"/>
      <c r="Z25" s="70"/>
      <c r="AA25" s="84">
        <f t="shared" si="0"/>
        <v>0.5</v>
      </c>
      <c r="AB25" s="130">
        <f>AA25+AA26</f>
        <v>0.5</v>
      </c>
    </row>
    <row r="26" spans="1:28" ht="15" thickBot="1">
      <c r="A26" s="57"/>
      <c r="B26" s="62">
        <v>1721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0"/>
      <c r="O26" s="78"/>
      <c r="P26" s="78"/>
      <c r="Q26" s="78"/>
      <c r="R26" s="78"/>
      <c r="S26" s="78"/>
      <c r="T26" s="78"/>
      <c r="U26" s="78"/>
      <c r="V26" s="78"/>
      <c r="W26" s="78">
        <v>0</v>
      </c>
      <c r="X26" s="78"/>
      <c r="Y26" s="78"/>
      <c r="Z26" s="79"/>
      <c r="AA26" s="85">
        <f t="shared" si="0"/>
        <v>0</v>
      </c>
      <c r="AB26" s="132"/>
    </row>
    <row r="27" spans="1:28" ht="14.25">
      <c r="A27" s="102" t="s">
        <v>148</v>
      </c>
      <c r="B27" s="58" t="s">
        <v>150</v>
      </c>
      <c r="C27" s="72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6"/>
      <c r="P27" s="74"/>
      <c r="Q27" s="74"/>
      <c r="R27" s="74">
        <v>0</v>
      </c>
      <c r="S27" s="74"/>
      <c r="T27" s="74"/>
      <c r="U27" s="74"/>
      <c r="V27" s="74"/>
      <c r="W27" s="74"/>
      <c r="X27" s="74"/>
      <c r="Y27" s="93"/>
      <c r="Z27" s="70"/>
      <c r="AA27" s="84">
        <f t="shared" si="0"/>
        <v>0</v>
      </c>
      <c r="AB27" s="130">
        <f>AA27+AA28</f>
        <v>1</v>
      </c>
    </row>
    <row r="28" spans="1:28" ht="15" thickBot="1">
      <c r="A28" s="57"/>
      <c r="B28" s="62">
        <v>1707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>
        <v>0</v>
      </c>
      <c r="N28" s="78"/>
      <c r="O28" s="80"/>
      <c r="P28" s="78"/>
      <c r="Q28" s="78"/>
      <c r="R28" s="78"/>
      <c r="S28" s="78"/>
      <c r="T28" s="78"/>
      <c r="U28" s="78">
        <v>1</v>
      </c>
      <c r="V28" s="78"/>
      <c r="W28" s="78"/>
      <c r="X28" s="78"/>
      <c r="Y28" s="92"/>
      <c r="Z28" s="79"/>
      <c r="AA28" s="85">
        <f t="shared" si="0"/>
        <v>1</v>
      </c>
      <c r="AB28" s="132"/>
    </row>
    <row r="29" spans="1:28" ht="14.25">
      <c r="A29" s="55" t="s">
        <v>86</v>
      </c>
      <c r="B29" s="56" t="s">
        <v>106</v>
      </c>
      <c r="C29" s="75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6"/>
      <c r="Q29" s="69"/>
      <c r="R29" s="69"/>
      <c r="S29" s="69"/>
      <c r="T29" s="69"/>
      <c r="U29" s="69"/>
      <c r="V29" s="69"/>
      <c r="W29" s="69"/>
      <c r="X29" s="69"/>
      <c r="Y29" s="69"/>
      <c r="Z29" s="70"/>
      <c r="AA29" s="71">
        <f t="shared" si="0"/>
        <v>0</v>
      </c>
      <c r="AB29" s="133">
        <f>AA29+AA30</f>
        <v>1</v>
      </c>
    </row>
    <row r="30" spans="1:28" ht="15" thickBot="1">
      <c r="A30" s="57"/>
      <c r="B30" s="62">
        <v>1683</v>
      </c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/>
      <c r="Q30" s="78"/>
      <c r="R30" s="78"/>
      <c r="S30" s="78"/>
      <c r="T30" s="78"/>
      <c r="U30" s="78"/>
      <c r="V30" s="78"/>
      <c r="W30" s="78"/>
      <c r="X30" s="78"/>
      <c r="Y30" s="78">
        <v>1</v>
      </c>
      <c r="Z30" s="79"/>
      <c r="AA30" s="86">
        <f t="shared" si="0"/>
        <v>1</v>
      </c>
      <c r="AB30" s="131"/>
    </row>
    <row r="31" spans="1:28" ht="14.25">
      <c r="A31" s="61" t="s">
        <v>87</v>
      </c>
      <c r="B31" s="58" t="s">
        <v>107</v>
      </c>
      <c r="C31" s="72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3"/>
      <c r="R31" s="74"/>
      <c r="S31" s="74"/>
      <c r="T31" s="74">
        <v>1</v>
      </c>
      <c r="U31" s="74">
        <v>1</v>
      </c>
      <c r="V31" s="74"/>
      <c r="W31" s="74"/>
      <c r="X31" s="74"/>
      <c r="Y31" s="74">
        <v>0</v>
      </c>
      <c r="Z31" s="70"/>
      <c r="AA31" s="84">
        <f t="shared" si="0"/>
        <v>2</v>
      </c>
      <c r="AB31" s="130">
        <f>AA31+AA32</f>
        <v>3</v>
      </c>
    </row>
    <row r="32" spans="1:28" ht="15" thickBot="1">
      <c r="A32" s="63"/>
      <c r="B32" s="64">
        <v>1657</v>
      </c>
      <c r="C32" s="81"/>
      <c r="D32" s="82"/>
      <c r="E32" s="82"/>
      <c r="F32" s="82"/>
      <c r="G32" s="82"/>
      <c r="H32" s="82"/>
      <c r="I32" s="82"/>
      <c r="J32" s="82"/>
      <c r="K32" s="82"/>
      <c r="L32" s="82">
        <v>0</v>
      </c>
      <c r="M32" s="82"/>
      <c r="N32" s="82"/>
      <c r="O32" s="82"/>
      <c r="P32" s="82"/>
      <c r="Q32" s="83"/>
      <c r="R32" s="82">
        <v>0</v>
      </c>
      <c r="S32" s="82"/>
      <c r="T32" s="82">
        <v>1</v>
      </c>
      <c r="U32" s="82"/>
      <c r="V32" s="82"/>
      <c r="W32" s="82"/>
      <c r="X32" s="82"/>
      <c r="Y32" s="82"/>
      <c r="Z32" s="79"/>
      <c r="AA32" s="85">
        <f t="shared" si="0"/>
        <v>1</v>
      </c>
      <c r="AB32" s="132"/>
    </row>
    <row r="33" spans="1:28" ht="14.25">
      <c r="A33" s="55" t="s">
        <v>88</v>
      </c>
      <c r="B33" s="56" t="s">
        <v>109</v>
      </c>
      <c r="C33" s="75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>
        <v>1</v>
      </c>
      <c r="R33" s="76"/>
      <c r="S33" s="69"/>
      <c r="T33" s="69"/>
      <c r="U33" s="69"/>
      <c r="V33" s="69"/>
      <c r="W33" s="69"/>
      <c r="X33" s="69"/>
      <c r="Y33" s="69"/>
      <c r="Z33" s="70"/>
      <c r="AA33" s="84">
        <f t="shared" si="0"/>
        <v>1</v>
      </c>
      <c r="AB33" s="130">
        <f>AA33+AA34</f>
        <v>2.5</v>
      </c>
    </row>
    <row r="34" spans="1:28" ht="15" thickBot="1">
      <c r="A34" s="57"/>
      <c r="B34" s="62">
        <v>1653</v>
      </c>
      <c r="C34" s="77"/>
      <c r="D34" s="78"/>
      <c r="E34" s="78">
        <v>0</v>
      </c>
      <c r="F34" s="78"/>
      <c r="G34" s="78"/>
      <c r="H34" s="78"/>
      <c r="I34" s="78"/>
      <c r="J34" s="78"/>
      <c r="K34" s="78"/>
      <c r="L34" s="78"/>
      <c r="M34" s="78"/>
      <c r="N34" s="78">
        <v>0.5</v>
      </c>
      <c r="O34" s="78">
        <v>1</v>
      </c>
      <c r="P34" s="78"/>
      <c r="Q34" s="78"/>
      <c r="R34" s="80"/>
      <c r="S34" s="78"/>
      <c r="T34" s="78"/>
      <c r="U34" s="78"/>
      <c r="V34" s="78"/>
      <c r="W34" s="78"/>
      <c r="X34" s="78"/>
      <c r="Y34" s="78"/>
      <c r="Z34" s="79"/>
      <c r="AA34" s="85">
        <f t="shared" si="0"/>
        <v>1.5</v>
      </c>
      <c r="AB34" s="132"/>
    </row>
    <row r="35" spans="1:28" ht="14.25">
      <c r="A35" s="102" t="s">
        <v>155</v>
      </c>
      <c r="B35" s="56" t="s">
        <v>154</v>
      </c>
      <c r="C35" s="8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6"/>
      <c r="T35" s="69"/>
      <c r="U35" s="69"/>
      <c r="V35" s="69">
        <v>1</v>
      </c>
      <c r="W35" s="69"/>
      <c r="X35" s="69"/>
      <c r="Y35" s="107"/>
      <c r="Z35" s="70"/>
      <c r="AA35" s="71">
        <f>SUM(C35:Y35)</f>
        <v>1</v>
      </c>
      <c r="AB35" s="133">
        <f>AA35+AA36</f>
        <v>2</v>
      </c>
    </row>
    <row r="36" spans="1:28" ht="15" thickBot="1">
      <c r="A36" s="57"/>
      <c r="B36" s="62">
        <v>1648</v>
      </c>
      <c r="C36" s="10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80"/>
      <c r="T36" s="78"/>
      <c r="U36" s="78"/>
      <c r="V36" s="78"/>
      <c r="W36" s="78"/>
      <c r="X36" s="78">
        <v>1</v>
      </c>
      <c r="Y36" s="109"/>
      <c r="Z36" s="79"/>
      <c r="AA36" s="86">
        <f>SUM(C36:Y36)</f>
        <v>1</v>
      </c>
      <c r="AB36" s="131"/>
    </row>
    <row r="37" spans="1:28" ht="14.25">
      <c r="A37" s="61" t="s">
        <v>89</v>
      </c>
      <c r="B37" s="58" t="s">
        <v>110</v>
      </c>
      <c r="C37" s="72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>
        <v>0</v>
      </c>
      <c r="R37" s="74"/>
      <c r="S37" s="74"/>
      <c r="T37" s="73"/>
      <c r="U37" s="74"/>
      <c r="V37" s="74"/>
      <c r="W37" s="74"/>
      <c r="X37" s="74">
        <v>1</v>
      </c>
      <c r="Y37" s="74"/>
      <c r="Z37" s="70"/>
      <c r="AA37" s="84">
        <f t="shared" si="0"/>
        <v>1</v>
      </c>
      <c r="AB37" s="130">
        <f>AA37+AA38</f>
        <v>2.5</v>
      </c>
    </row>
    <row r="38" spans="1:28" ht="15" thickBot="1">
      <c r="A38" s="63"/>
      <c r="B38" s="64">
        <v>1572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>
        <v>0</v>
      </c>
      <c r="R38" s="82"/>
      <c r="S38" s="82"/>
      <c r="T38" s="83"/>
      <c r="U38" s="82">
        <v>0.5</v>
      </c>
      <c r="V38" s="82">
        <v>1</v>
      </c>
      <c r="W38" s="82"/>
      <c r="X38" s="82"/>
      <c r="Y38" s="82"/>
      <c r="Z38" s="79"/>
      <c r="AA38" s="85">
        <f t="shared" si="0"/>
        <v>1.5</v>
      </c>
      <c r="AB38" s="132"/>
    </row>
    <row r="39" spans="1:28" ht="14.25">
      <c r="A39" s="55" t="s">
        <v>90</v>
      </c>
      <c r="B39" s="56" t="s">
        <v>111</v>
      </c>
      <c r="C39" s="75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>
        <v>0</v>
      </c>
      <c r="P39" s="69"/>
      <c r="Q39" s="69"/>
      <c r="R39" s="69"/>
      <c r="S39" s="69"/>
      <c r="T39" s="69">
        <v>0.5</v>
      </c>
      <c r="U39" s="76"/>
      <c r="V39" s="69"/>
      <c r="W39" s="69">
        <v>1</v>
      </c>
      <c r="X39" s="69"/>
      <c r="Y39" s="69"/>
      <c r="Z39" s="70"/>
      <c r="AA39" s="71">
        <f t="shared" si="0"/>
        <v>1.5</v>
      </c>
      <c r="AB39" s="133">
        <f>AA39+AA40</f>
        <v>1.5</v>
      </c>
    </row>
    <row r="40" spans="1:28" ht="15" thickBot="1">
      <c r="A40" s="57"/>
      <c r="B40" s="62">
        <v>1551</v>
      </c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>
        <v>0</v>
      </c>
      <c r="R40" s="78"/>
      <c r="S40" s="78"/>
      <c r="T40" s="78"/>
      <c r="U40" s="80"/>
      <c r="V40" s="78"/>
      <c r="W40" s="78"/>
      <c r="X40" s="78">
        <v>0</v>
      </c>
      <c r="Y40" s="78"/>
      <c r="Z40" s="79"/>
      <c r="AA40" s="86">
        <f t="shared" si="0"/>
        <v>0</v>
      </c>
      <c r="AB40" s="131"/>
    </row>
    <row r="41" spans="1:28" ht="14.25">
      <c r="A41" s="102" t="s">
        <v>149</v>
      </c>
      <c r="B41" s="58" t="s">
        <v>151</v>
      </c>
      <c r="C41" s="7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>
        <v>0</v>
      </c>
      <c r="U41" s="74"/>
      <c r="V41" s="76"/>
      <c r="W41" s="74"/>
      <c r="X41" s="74"/>
      <c r="Y41" s="93"/>
      <c r="Z41" s="70"/>
      <c r="AA41" s="84">
        <f t="shared" si="0"/>
        <v>0</v>
      </c>
      <c r="AB41" s="130">
        <f>AA41+AA42</f>
        <v>1</v>
      </c>
    </row>
    <row r="42" spans="1:28" ht="15" thickBot="1">
      <c r="A42" s="57"/>
      <c r="B42" s="62">
        <v>1450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>
        <v>0</v>
      </c>
      <c r="T42" s="78"/>
      <c r="U42" s="78"/>
      <c r="V42" s="80"/>
      <c r="W42" s="78">
        <v>1</v>
      </c>
      <c r="X42" s="78"/>
      <c r="Y42" s="92"/>
      <c r="Z42" s="79"/>
      <c r="AA42" s="85">
        <f t="shared" si="0"/>
        <v>1</v>
      </c>
      <c r="AB42" s="132"/>
    </row>
    <row r="43" spans="1:28" ht="14.25">
      <c r="A43" s="61" t="s">
        <v>91</v>
      </c>
      <c r="B43" s="58" t="s">
        <v>112</v>
      </c>
      <c r="C43" s="7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>
        <v>1</v>
      </c>
      <c r="O43" s="74"/>
      <c r="P43" s="74"/>
      <c r="Q43" s="74"/>
      <c r="R43" s="74"/>
      <c r="S43" s="74"/>
      <c r="T43" s="74"/>
      <c r="U43" s="74"/>
      <c r="V43" s="74">
        <v>0</v>
      </c>
      <c r="W43" s="73"/>
      <c r="X43" s="74"/>
      <c r="Y43" s="74"/>
      <c r="Z43" s="70"/>
      <c r="AA43" s="84">
        <f t="shared" si="0"/>
        <v>1</v>
      </c>
      <c r="AB43" s="130">
        <f>AA43+AA44</f>
        <v>1.5</v>
      </c>
    </row>
    <row r="44" spans="1:28" ht="15" thickBot="1">
      <c r="A44" s="63"/>
      <c r="B44" s="64">
        <v>1401</v>
      </c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>
        <v>0</v>
      </c>
      <c r="V44" s="82"/>
      <c r="W44" s="83"/>
      <c r="X44" s="82">
        <v>0.5</v>
      </c>
      <c r="Y44" s="82"/>
      <c r="Z44" s="79"/>
      <c r="AA44" s="85">
        <f t="shared" si="0"/>
        <v>0.5</v>
      </c>
      <c r="AB44" s="132"/>
    </row>
    <row r="45" spans="1:28" ht="14.25">
      <c r="A45" s="55" t="s">
        <v>92</v>
      </c>
      <c r="B45" s="56" t="s">
        <v>113</v>
      </c>
      <c r="C45" s="7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>
        <v>0</v>
      </c>
      <c r="T45" s="69"/>
      <c r="U45" s="69">
        <v>1</v>
      </c>
      <c r="V45" s="69"/>
      <c r="W45" s="69">
        <v>0.5</v>
      </c>
      <c r="X45" s="76"/>
      <c r="Y45" s="91"/>
      <c r="Z45" s="70"/>
      <c r="AA45" s="71">
        <f t="shared" si="0"/>
        <v>1.5</v>
      </c>
      <c r="AB45" s="133">
        <f>AA45+AA46</f>
        <v>1.5</v>
      </c>
    </row>
    <row r="46" spans="1:28" ht="15" thickBot="1">
      <c r="A46" s="57"/>
      <c r="B46" s="62">
        <v>0</v>
      </c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>
        <v>0</v>
      </c>
      <c r="U46" s="78"/>
      <c r="V46" s="78"/>
      <c r="W46" s="78"/>
      <c r="X46" s="80"/>
      <c r="Y46" s="92">
        <v>0</v>
      </c>
      <c r="Z46" s="79"/>
      <c r="AA46" s="86">
        <f t="shared" si="0"/>
        <v>0</v>
      </c>
      <c r="AB46" s="131"/>
    </row>
    <row r="47" spans="1:28" ht="14.25">
      <c r="A47" s="61" t="s">
        <v>93</v>
      </c>
      <c r="B47" s="58" t="s">
        <v>108</v>
      </c>
      <c r="C47" s="72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>
        <v>0</v>
      </c>
      <c r="Q47" s="74"/>
      <c r="R47" s="74"/>
      <c r="S47" s="74"/>
      <c r="T47" s="74"/>
      <c r="U47" s="74"/>
      <c r="V47" s="74"/>
      <c r="W47" s="74"/>
      <c r="X47" s="74">
        <v>1</v>
      </c>
      <c r="Y47" s="76"/>
      <c r="Z47" s="70"/>
      <c r="AA47" s="84">
        <f t="shared" si="0"/>
        <v>1</v>
      </c>
      <c r="AB47" s="130">
        <f>AA47+AA48</f>
        <v>2</v>
      </c>
    </row>
    <row r="48" spans="1:28" ht="15" thickBot="1">
      <c r="A48" s="57"/>
      <c r="B48" s="62">
        <v>0</v>
      </c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>
        <v>1</v>
      </c>
      <c r="R48" s="78"/>
      <c r="S48" s="78"/>
      <c r="T48" s="78"/>
      <c r="U48" s="78"/>
      <c r="V48" s="78"/>
      <c r="W48" s="78"/>
      <c r="X48" s="78"/>
      <c r="Y48" s="80"/>
      <c r="Z48" s="79"/>
      <c r="AA48" s="85">
        <f t="shared" si="0"/>
        <v>1</v>
      </c>
      <c r="AB48" s="132"/>
    </row>
  </sheetData>
  <sheetProtection/>
  <mergeCells count="23">
    <mergeCell ref="AB45:AB46"/>
    <mergeCell ref="AB47:AB48"/>
    <mergeCell ref="AB29:AB30"/>
    <mergeCell ref="AB31:AB32"/>
    <mergeCell ref="AB33:AB34"/>
    <mergeCell ref="AB37:AB38"/>
    <mergeCell ref="AB39:AB40"/>
    <mergeCell ref="AB43:AB44"/>
    <mergeCell ref="AB15:AB16"/>
    <mergeCell ref="AB17:AB18"/>
    <mergeCell ref="AB19:AB20"/>
    <mergeCell ref="AB21:AB22"/>
    <mergeCell ref="AB23:AB24"/>
    <mergeCell ref="AB25:AB26"/>
    <mergeCell ref="AB35:AB36"/>
    <mergeCell ref="AB27:AB28"/>
    <mergeCell ref="AB41:AB42"/>
    <mergeCell ref="AB3:AB4"/>
    <mergeCell ref="AB5:AB6"/>
    <mergeCell ref="AB7:AB8"/>
    <mergeCell ref="AB9:AB10"/>
    <mergeCell ref="AB11:AB12"/>
    <mergeCell ref="AB13:A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A1" sqref="A1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8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4.25">
      <c r="A1" s="134" t="s">
        <v>159</v>
      </c>
    </row>
    <row r="3" spans="1:5" ht="14.25">
      <c r="A3" s="88" t="s">
        <v>116</v>
      </c>
      <c r="E3" s="88" t="s">
        <v>156</v>
      </c>
    </row>
    <row r="4" spans="1:7" ht="14.25">
      <c r="A4" t="s">
        <v>117</v>
      </c>
      <c r="B4" t="s">
        <v>118</v>
      </c>
      <c r="C4" s="89" t="s">
        <v>125</v>
      </c>
      <c r="E4" t="s">
        <v>128</v>
      </c>
      <c r="F4" t="s">
        <v>118</v>
      </c>
      <c r="G4" t="s">
        <v>119</v>
      </c>
    </row>
    <row r="5" spans="1:7" ht="14.25">
      <c r="A5" t="s">
        <v>120</v>
      </c>
      <c r="B5" t="s">
        <v>121</v>
      </c>
      <c r="C5" s="89" t="s">
        <v>119</v>
      </c>
      <c r="E5" t="s">
        <v>138</v>
      </c>
      <c r="F5" t="s">
        <v>130</v>
      </c>
      <c r="G5" t="s">
        <v>119</v>
      </c>
    </row>
    <row r="6" spans="1:7" ht="14.25">
      <c r="A6" t="s">
        <v>122</v>
      </c>
      <c r="B6" t="s">
        <v>123</v>
      </c>
      <c r="C6" s="89" t="s">
        <v>119</v>
      </c>
      <c r="E6" t="s">
        <v>140</v>
      </c>
      <c r="F6" t="s">
        <v>137</v>
      </c>
      <c r="G6" t="s">
        <v>124</v>
      </c>
    </row>
    <row r="7" spans="1:7" ht="14.25">
      <c r="A7" t="s">
        <v>126</v>
      </c>
      <c r="B7" t="s">
        <v>133</v>
      </c>
      <c r="C7" s="89" t="s">
        <v>119</v>
      </c>
      <c r="E7" t="s">
        <v>141</v>
      </c>
      <c r="F7" t="s">
        <v>123</v>
      </c>
      <c r="G7" t="s">
        <v>124</v>
      </c>
    </row>
    <row r="8" spans="5:7" ht="14.25">
      <c r="E8" t="s">
        <v>122</v>
      </c>
      <c r="F8" t="s">
        <v>134</v>
      </c>
      <c r="G8" t="s">
        <v>119</v>
      </c>
    </row>
    <row r="9" spans="5:7" ht="14.25">
      <c r="E9" t="s">
        <v>133</v>
      </c>
      <c r="F9" t="s">
        <v>157</v>
      </c>
      <c r="G9" t="s">
        <v>124</v>
      </c>
    </row>
    <row r="11" spans="1:5" ht="14.25">
      <c r="A11" s="88" t="s">
        <v>127</v>
      </c>
      <c r="E11" s="88" t="s">
        <v>22</v>
      </c>
    </row>
    <row r="12" spans="1:7" ht="14.25">
      <c r="A12" t="s">
        <v>128</v>
      </c>
      <c r="B12" t="s">
        <v>117</v>
      </c>
      <c r="C12" s="89" t="s">
        <v>119</v>
      </c>
      <c r="E12" t="s">
        <v>137</v>
      </c>
      <c r="F12" t="s">
        <v>128</v>
      </c>
      <c r="G12" t="s">
        <v>124</v>
      </c>
    </row>
    <row r="13" spans="1:7" ht="14.25">
      <c r="A13" t="s">
        <v>118</v>
      </c>
      <c r="B13" t="s">
        <v>129</v>
      </c>
      <c r="C13" s="89" t="s">
        <v>119</v>
      </c>
      <c r="E13" t="s">
        <v>118</v>
      </c>
      <c r="F13" t="s">
        <v>135</v>
      </c>
      <c r="G13" t="s">
        <v>124</v>
      </c>
    </row>
    <row r="14" spans="1:7" ht="14.25">
      <c r="A14" t="s">
        <v>130</v>
      </c>
      <c r="B14" t="s">
        <v>131</v>
      </c>
      <c r="C14" s="89" t="s">
        <v>124</v>
      </c>
      <c r="E14" t="s">
        <v>158</v>
      </c>
      <c r="F14" t="s">
        <v>131</v>
      </c>
      <c r="G14" s="89" t="s">
        <v>125</v>
      </c>
    </row>
    <row r="15" spans="1:7" ht="14.25">
      <c r="A15" t="s">
        <v>121</v>
      </c>
      <c r="B15" t="s">
        <v>132</v>
      </c>
      <c r="C15" s="89" t="s">
        <v>119</v>
      </c>
      <c r="E15" t="s">
        <v>132</v>
      </c>
      <c r="F15" t="s">
        <v>139</v>
      </c>
      <c r="G15" t="s">
        <v>119</v>
      </c>
    </row>
    <row r="16" spans="1:7" ht="14.25">
      <c r="A16" t="s">
        <v>122</v>
      </c>
      <c r="B16" t="s">
        <v>126</v>
      </c>
      <c r="C16" s="89" t="s">
        <v>124</v>
      </c>
      <c r="E16" t="s">
        <v>123</v>
      </c>
      <c r="F16" t="s">
        <v>122</v>
      </c>
      <c r="G16" t="s">
        <v>124</v>
      </c>
    </row>
    <row r="17" spans="1:7" ht="14.25">
      <c r="A17" t="s">
        <v>134</v>
      </c>
      <c r="B17" t="s">
        <v>133</v>
      </c>
      <c r="C17" s="89" t="s">
        <v>124</v>
      </c>
      <c r="E17" t="s">
        <v>157</v>
      </c>
      <c r="F17" t="s">
        <v>141</v>
      </c>
      <c r="G17" t="s">
        <v>119</v>
      </c>
    </row>
    <row r="18" spans="5:7" ht="14.25">
      <c r="E18" t="s">
        <v>133</v>
      </c>
      <c r="F18" t="s">
        <v>138</v>
      </c>
      <c r="G18" s="89" t="s">
        <v>125</v>
      </c>
    </row>
    <row r="19" spans="5:7" ht="14.25">
      <c r="E19" t="s">
        <v>134</v>
      </c>
      <c r="F19" t="s">
        <v>140</v>
      </c>
      <c r="G19" t="s">
        <v>124</v>
      </c>
    </row>
    <row r="21" ht="14.25">
      <c r="A21" s="88" t="s">
        <v>7</v>
      </c>
    </row>
    <row r="22" spans="1:3" ht="14.25">
      <c r="A22" t="s">
        <v>118</v>
      </c>
      <c r="B22" t="s">
        <v>128</v>
      </c>
      <c r="C22" s="89" t="s">
        <v>125</v>
      </c>
    </row>
    <row r="23" spans="1:3" ht="14.25">
      <c r="A23" t="s">
        <v>117</v>
      </c>
      <c r="B23" t="s">
        <v>135</v>
      </c>
      <c r="C23" s="89" t="s">
        <v>119</v>
      </c>
    </row>
    <row r="24" spans="1:3" ht="14.25">
      <c r="A24" t="s">
        <v>126</v>
      </c>
      <c r="B24" t="s">
        <v>136</v>
      </c>
      <c r="C24" s="89" t="s">
        <v>124</v>
      </c>
    </row>
    <row r="25" spans="1:3" ht="14.25">
      <c r="A25" t="s">
        <v>137</v>
      </c>
      <c r="B25" t="s">
        <v>122</v>
      </c>
      <c r="C25" s="89" t="s">
        <v>119</v>
      </c>
    </row>
    <row r="26" spans="1:3" ht="14.25">
      <c r="A26" t="s">
        <v>123</v>
      </c>
      <c r="B26" t="s">
        <v>133</v>
      </c>
      <c r="C26" s="89" t="s">
        <v>119</v>
      </c>
    </row>
    <row r="27" spans="1:3" ht="14.25">
      <c r="A27" t="s">
        <v>134</v>
      </c>
      <c r="B27" t="s">
        <v>138</v>
      </c>
      <c r="C27" s="89" t="s">
        <v>119</v>
      </c>
    </row>
    <row r="28" spans="1:3" ht="14.25">
      <c r="A28" s="134" t="s">
        <v>139</v>
      </c>
      <c r="B28" s="134" t="s">
        <v>132</v>
      </c>
      <c r="C28" s="135" t="s">
        <v>124</v>
      </c>
    </row>
    <row r="30" ht="14.25">
      <c r="A30" s="88" t="s">
        <v>19</v>
      </c>
    </row>
    <row r="31" spans="1:3" ht="14.25">
      <c r="A31" t="s">
        <v>131</v>
      </c>
      <c r="B31" t="s">
        <v>118</v>
      </c>
      <c r="C31" s="89" t="s">
        <v>124</v>
      </c>
    </row>
    <row r="32" spans="1:3" ht="14.25">
      <c r="A32" t="s">
        <v>147</v>
      </c>
      <c r="B32" t="s">
        <v>117</v>
      </c>
      <c r="C32" s="89" t="s">
        <v>124</v>
      </c>
    </row>
    <row r="33" spans="1:3" ht="14.25">
      <c r="A33" t="s">
        <v>139</v>
      </c>
      <c r="B33" t="s">
        <v>140</v>
      </c>
      <c r="C33" s="89" t="s">
        <v>119</v>
      </c>
    </row>
    <row r="34" spans="1:3" ht="14.25">
      <c r="A34" t="s">
        <v>130</v>
      </c>
      <c r="B34" t="s">
        <v>137</v>
      </c>
      <c r="C34" s="89" t="s">
        <v>125</v>
      </c>
    </row>
    <row r="35" spans="1:3" ht="14.25">
      <c r="A35" t="s">
        <v>138</v>
      </c>
      <c r="B35" t="s">
        <v>141</v>
      </c>
      <c r="C35" s="89" t="s">
        <v>124</v>
      </c>
    </row>
    <row r="36" spans="1:3" ht="14.25">
      <c r="A36" t="s">
        <v>134</v>
      </c>
      <c r="B36" t="s">
        <v>123</v>
      </c>
      <c r="C36" s="89" t="s">
        <v>125</v>
      </c>
    </row>
    <row r="37" spans="1:3" ht="14.25">
      <c r="A37" t="s">
        <v>132</v>
      </c>
      <c r="B37" t="s">
        <v>122</v>
      </c>
      <c r="C37" s="89" t="s">
        <v>146</v>
      </c>
    </row>
    <row r="38" spans="1:3" ht="14.25">
      <c r="A38" t="s">
        <v>133</v>
      </c>
      <c r="C38" s="89" t="s">
        <v>145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4.8515625" style="2" customWidth="1"/>
    <col min="2" max="4" width="8.7109375" style="2" customWidth="1"/>
    <col min="5" max="5" width="4.8515625" style="2" customWidth="1"/>
    <col min="6" max="15" width="8.7109375" style="2" customWidth="1"/>
    <col min="16" max="16" width="9.57421875" style="2" bestFit="1" customWidth="1"/>
    <col min="17" max="16384" width="8.7109375" style="2" customWidth="1"/>
  </cols>
  <sheetData>
    <row r="1" ht="23.25">
      <c r="A1" s="158" t="s">
        <v>161</v>
      </c>
    </row>
    <row r="3" spans="1:7" ht="18">
      <c r="A3" s="2" t="s">
        <v>162</v>
      </c>
      <c r="G3" s="153" t="s">
        <v>163</v>
      </c>
    </row>
    <row r="4" spans="1:7" ht="18">
      <c r="A4" s="2" t="s">
        <v>164</v>
      </c>
      <c r="G4" s="153" t="s">
        <v>165</v>
      </c>
    </row>
    <row r="5" spans="1:7" ht="18">
      <c r="A5" s="163" t="s">
        <v>167</v>
      </c>
      <c r="G5" s="155" t="s">
        <v>168</v>
      </c>
    </row>
    <row r="6" spans="1:7" ht="18">
      <c r="A6" s="4"/>
      <c r="G6" s="155"/>
    </row>
    <row r="8" spans="1:10" s="4" customFormat="1" ht="18">
      <c r="A8" s="4" t="s">
        <v>166</v>
      </c>
      <c r="E8" s="4" t="s">
        <v>169</v>
      </c>
      <c r="J8" s="4" t="s">
        <v>171</v>
      </c>
    </row>
    <row r="9" spans="2:12" ht="18">
      <c r="B9" s="157" t="s">
        <v>74</v>
      </c>
      <c r="C9" s="154">
        <v>300</v>
      </c>
      <c r="F9" s="157" t="s">
        <v>74</v>
      </c>
      <c r="G9" s="154">
        <v>200</v>
      </c>
      <c r="K9" s="157" t="s">
        <v>74</v>
      </c>
      <c r="L9" s="154">
        <v>150</v>
      </c>
    </row>
    <row r="10" spans="2:12" ht="18">
      <c r="B10" s="157" t="s">
        <v>75</v>
      </c>
      <c r="C10" s="154">
        <v>250</v>
      </c>
      <c r="F10" s="157" t="s">
        <v>75</v>
      </c>
      <c r="G10" s="154">
        <v>150</v>
      </c>
      <c r="K10" s="157" t="s">
        <v>75</v>
      </c>
      <c r="L10" s="154">
        <v>100</v>
      </c>
    </row>
    <row r="11" spans="2:7" ht="18">
      <c r="B11" s="157" t="s">
        <v>76</v>
      </c>
      <c r="C11" s="154">
        <v>200</v>
      </c>
      <c r="F11" s="157" t="s">
        <v>76</v>
      </c>
      <c r="G11" s="154">
        <v>100</v>
      </c>
    </row>
    <row r="12" spans="2:3" ht="18">
      <c r="B12" s="157" t="s">
        <v>77</v>
      </c>
      <c r="C12" s="154">
        <v>150</v>
      </c>
    </row>
    <row r="13" spans="2:3" ht="18">
      <c r="B13" s="157" t="s">
        <v>78</v>
      </c>
      <c r="C13" s="154">
        <v>100</v>
      </c>
    </row>
    <row r="14" spans="15:16" s="14" customFormat="1" ht="18">
      <c r="O14" s="162" t="s">
        <v>170</v>
      </c>
      <c r="P14" s="159"/>
    </row>
    <row r="15" spans="2:16" ht="18">
      <c r="B15" s="154" t="s">
        <v>115</v>
      </c>
      <c r="C15" s="156">
        <f>SUM(C9:C13)</f>
        <v>1000</v>
      </c>
      <c r="F15" s="154" t="s">
        <v>115</v>
      </c>
      <c r="G15" s="156">
        <f>SUM(G9:G13)</f>
        <v>450</v>
      </c>
      <c r="K15" s="154" t="s">
        <v>115</v>
      </c>
      <c r="L15" s="156">
        <f>SUM(L9:L13)</f>
        <v>250</v>
      </c>
      <c r="O15" s="160"/>
      <c r="P15" s="161">
        <f>C15+G15+L15</f>
        <v>1700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Senior II</cp:lastModifiedBy>
  <dcterms:created xsi:type="dcterms:W3CDTF">2010-12-08T20:18:01Z</dcterms:created>
  <dcterms:modified xsi:type="dcterms:W3CDTF">2011-10-18T21:58:37Z</dcterms:modified>
  <cp:category/>
  <cp:version/>
  <cp:contentType/>
  <cp:contentStatus/>
</cp:coreProperties>
</file>