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<sst xmlns="http://schemas.openxmlformats.org/spreadsheetml/2006/main" count="127" uniqueCount="77">
  <si>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</si>
  <si>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</si>
  <si>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</si>
  <si>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</si>
  <si>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</si>
  <si>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</si>
  <si>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</si>
  <si>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</si>
  <si>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</si>
  <si>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</si>
  <si>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</si>
  <si>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</si>
  <si>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</si>
  <si>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</si>
  <si>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</si>
  <si>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</si>
  <si>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</si>
  <si>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</si>
  <si>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</si>
  <si>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</si>
  <si>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</si>
  <si>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</si>
  <si>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</si>
  <si>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</si>
  <si>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</si>
  <si>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</si>
  <si>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</si>
  <si>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</si>
  <si>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</si>
  <si>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</si>
  <si>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</si>
  <si>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</si>
  <si>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</si>
  <si>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</si>
  <si>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</si>
  <si>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</si>
  <si>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</si>
  <si>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</si>
  <si>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</si>
  <si>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</si>
  <si>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</si>
  <si>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</si>
  <si>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</si>
  <si>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</si>
  <si>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</si>
  <si>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</si>
  <si>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</si>
  <si>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</si>
  <si>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</si>
  <si>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</si>
  <si>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</si>
  <si>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</si>
  <si>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</si>
  <si>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</si>
  <si>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</si>
  <si>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</si>
  <si>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</si>
  <si>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</si>
  <si>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Kriebel Tadeáš</t>
  </si>
  <si>
    <t>Kovalev Andrei</t>
  </si>
  <si>
    <t>Výstaviště Lysá nad Labem</t>
  </si>
  <si>
    <t>2011/12</t>
  </si>
  <si>
    <t>Korobov Anton</t>
  </si>
  <si>
    <t>Zhigalko Andrey</t>
  </si>
  <si>
    <t>Vesselovsky Serguey</t>
  </si>
  <si>
    <t>Fedorov Alexei</t>
  </si>
  <si>
    <t>Pecha Tomáš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</si>
  <si>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</si>
  <si>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</si>
  <si>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</si>
  <si>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</si>
  <si>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</si>
  <si>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</si>
  <si>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</si>
  <si>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2013/14</t>
  </si>
  <si>
    <t>ŠK Karviná</t>
  </si>
  <si>
    <t>Novosadová Kristýna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</si>
</sst>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0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169" fontId="6" fillId="37" borderId="35" xfId="0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169" fontId="6" fillId="12" borderId="35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169" fontId="6" fillId="34" borderId="35" xfId="0" applyNumberFormat="1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6" fillId="33" borderId="41" xfId="0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" fontId="44" fillId="35" borderId="43" xfId="0" applyNumberFormat="1" applyFont="1" applyFill="1" applyBorder="1" applyAlignment="1">
      <alignment horizontal="center"/>
    </xf>
    <xf numFmtId="169" fontId="6" fillId="37" borderId="40" xfId="0" applyNumberFormat="1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169" fontId="6" fillId="12" borderId="40" xfId="0" applyNumberFormat="1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169" fontId="6" fillId="34" borderId="40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169" fontId="44" fillId="35" borderId="4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zoomScale="80" zoomScaleNormal="80" zoomScalePageLayoutView="0" workbookViewId="0" topLeftCell="A1">
      <selection activeCell="Q21" sqref="Q21"/>
    </sheetView>
  </sheetViews>
  <sheetFormatPr defaultColWidth="9.00390625" defaultRowHeight="12.75"/>
  <cols>
    <col min="1" max="1" width="5.25390625" style="38" customWidth="1"/>
    <col min="2" max="2" width="29.125" style="1" bestFit="1" customWidth="1"/>
    <col min="3" max="16384" width="9.125" style="1" customWidth="1"/>
  </cols>
  <sheetData>
    <row r="1" ht="16.5" thickBot="1"/>
    <row r="2" spans="1:23" s="2" customFormat="1" ht="15.75">
      <c r="A2" s="39"/>
      <c r="C2" s="3" t="s">
        <v>0</v>
      </c>
      <c r="D2" s="4"/>
      <c r="E2" s="3" t="s">
        <v>1</v>
      </c>
      <c r="F2" s="4"/>
      <c r="G2" s="3" t="s">
        <v>2</v>
      </c>
      <c r="H2" s="4"/>
      <c r="I2" s="3" t="s">
        <v>3</v>
      </c>
      <c r="J2" s="13"/>
      <c r="K2" s="3" t="s">
        <v>56</v>
      </c>
      <c r="L2" s="13"/>
      <c r="M2" s="3" t="s">
        <v>61</v>
      </c>
      <c r="N2" s="13"/>
      <c r="O2" s="3" t="s">
        <v>71</v>
      </c>
      <c r="P2" s="13"/>
      <c r="Q2" s="3" t="s">
        <v>74</v>
      </c>
      <c r="R2" s="13"/>
      <c r="S2" s="15"/>
      <c r="T2" s="16"/>
      <c r="U2" s="17"/>
      <c r="V2" s="74" t="s">
        <v>20</v>
      </c>
      <c r="W2" s="76"/>
    </row>
    <row r="3" spans="1:23" s="2" customFormat="1" ht="16.5" thickBot="1">
      <c r="A3" s="39"/>
      <c r="C3" s="5" t="s">
        <v>54</v>
      </c>
      <c r="D3" s="6"/>
      <c r="E3" s="5" t="s">
        <v>55</v>
      </c>
      <c r="F3" s="6"/>
      <c r="G3" s="5" t="s">
        <v>53</v>
      </c>
      <c r="H3" s="6"/>
      <c r="I3" s="5" t="s">
        <v>53</v>
      </c>
      <c r="J3" s="14"/>
      <c r="K3" s="5" t="s">
        <v>54</v>
      </c>
      <c r="L3" s="14"/>
      <c r="M3" s="5"/>
      <c r="N3" s="14"/>
      <c r="O3" s="5"/>
      <c r="P3" s="14"/>
      <c r="Q3" s="5"/>
      <c r="R3" s="14"/>
      <c r="S3" s="18" t="s">
        <v>17</v>
      </c>
      <c r="T3" s="19" t="s">
        <v>18</v>
      </c>
      <c r="U3" s="20" t="s">
        <v>19</v>
      </c>
      <c r="V3" s="75" t="s">
        <v>21</v>
      </c>
      <c r="W3" s="77" t="s">
        <v>22</v>
      </c>
    </row>
    <row r="4" spans="1:23" ht="15.75">
      <c r="A4" s="123">
        <v>1</v>
      </c>
      <c r="B4" s="24" t="s">
        <v>13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>
        <v>8</v>
      </c>
      <c r="P4" s="30">
        <v>0</v>
      </c>
      <c r="Q4" s="12"/>
      <c r="R4" s="10"/>
      <c r="S4" s="21">
        <v>5</v>
      </c>
      <c r="T4" s="22"/>
      <c r="U4" s="23"/>
      <c r="V4" s="78">
        <f>SUM(C4+E4+G4+I4+K4+M4+O4)</f>
        <v>30</v>
      </c>
      <c r="W4" s="78">
        <f>SUM(D4+F4+H4+J4+L4+N4+P4)</f>
        <v>10</v>
      </c>
    </row>
    <row r="5" spans="1:23" ht="15.75">
      <c r="A5" s="124">
        <v>4</v>
      </c>
      <c r="B5" s="91" t="s">
        <v>69</v>
      </c>
      <c r="C5" s="46"/>
      <c r="D5" s="47"/>
      <c r="E5" s="48"/>
      <c r="F5" s="61"/>
      <c r="G5" s="60"/>
      <c r="H5" s="62"/>
      <c r="I5" s="49"/>
      <c r="J5" s="63"/>
      <c r="K5" s="60"/>
      <c r="L5" s="62"/>
      <c r="M5" s="12">
        <v>5</v>
      </c>
      <c r="N5" s="63">
        <v>3</v>
      </c>
      <c r="O5" s="60">
        <v>5</v>
      </c>
      <c r="P5" s="62">
        <v>3</v>
      </c>
      <c r="Q5" s="12">
        <v>4.5</v>
      </c>
      <c r="R5" s="63">
        <v>3.5</v>
      </c>
      <c r="S5" s="64">
        <v>3</v>
      </c>
      <c r="T5" s="65"/>
      <c r="U5" s="66"/>
      <c r="V5" s="78">
        <f>SUM(C5+E5+G5+I5+K5+M5+O5+Q5)</f>
        <v>14.5</v>
      </c>
      <c r="W5" s="78">
        <f>SUM(D5+F5+H5+J5+L5+N5+P5+R5)</f>
        <v>9.5</v>
      </c>
    </row>
    <row r="6" spans="1:23" ht="15.75">
      <c r="A6" s="124">
        <v>2</v>
      </c>
      <c r="B6" s="25" t="s">
        <v>11</v>
      </c>
      <c r="C6" s="27">
        <v>4.5</v>
      </c>
      <c r="D6" s="28">
        <v>3.5</v>
      </c>
      <c r="E6" s="33">
        <v>7.5</v>
      </c>
      <c r="F6" s="34">
        <v>0.5</v>
      </c>
      <c r="G6" s="29"/>
      <c r="H6" s="30"/>
      <c r="I6" s="8"/>
      <c r="J6" s="10"/>
      <c r="K6" s="29"/>
      <c r="L6" s="30"/>
      <c r="M6" s="8"/>
      <c r="N6" s="10"/>
      <c r="O6" s="29"/>
      <c r="P6" s="30"/>
      <c r="Q6" s="8"/>
      <c r="R6" s="10"/>
      <c r="S6" s="21">
        <v>2</v>
      </c>
      <c r="T6" s="22"/>
      <c r="U6" s="23"/>
      <c r="V6" s="78">
        <f>SUM(C6+E6+G6+I6+K6+M6+O6+Q6)</f>
        <v>12</v>
      </c>
      <c r="W6" s="78">
        <f>SUM(D6+F6+H6+J6+L6+N6+P6+R6)</f>
        <v>4</v>
      </c>
    </row>
    <row r="7" spans="1:23" ht="16.5" customHeight="1">
      <c r="A7" s="124">
        <v>3</v>
      </c>
      <c r="B7" s="25" t="s">
        <v>15</v>
      </c>
      <c r="C7" s="29"/>
      <c r="D7" s="28"/>
      <c r="E7" s="35"/>
      <c r="F7" s="34"/>
      <c r="G7" s="27">
        <v>6</v>
      </c>
      <c r="H7" s="30">
        <v>2</v>
      </c>
      <c r="I7" s="8"/>
      <c r="J7" s="10"/>
      <c r="K7" s="27"/>
      <c r="L7" s="30"/>
      <c r="M7" s="8"/>
      <c r="N7" s="10"/>
      <c r="O7" s="27"/>
      <c r="P7" s="30"/>
      <c r="Q7" s="12">
        <v>5</v>
      </c>
      <c r="R7" s="63">
        <v>3</v>
      </c>
      <c r="S7" s="21">
        <v>2</v>
      </c>
      <c r="T7" s="22"/>
      <c r="U7" s="23"/>
      <c r="V7" s="78">
        <f>SUM(C7+E7+G7+I7+K7+M7+O7+Q7)</f>
        <v>11</v>
      </c>
      <c r="W7" s="78">
        <f>SUM(D7+F7+H7+J7+L7+N7+P7+R7)</f>
        <v>5</v>
      </c>
    </row>
    <row r="8" spans="1:23" ht="15.75">
      <c r="A8" s="124">
        <v>5</v>
      </c>
      <c r="B8" s="25" t="s">
        <v>7</v>
      </c>
      <c r="C8" s="27">
        <v>6</v>
      </c>
      <c r="D8" s="30">
        <v>2</v>
      </c>
      <c r="E8" s="35"/>
      <c r="F8" s="34"/>
      <c r="G8" s="29"/>
      <c r="H8" s="30"/>
      <c r="I8" s="8"/>
      <c r="J8" s="10"/>
      <c r="K8" s="29"/>
      <c r="L8" s="30"/>
      <c r="M8" s="8"/>
      <c r="N8" s="10"/>
      <c r="O8" s="29"/>
      <c r="P8" s="30"/>
      <c r="Q8" s="8"/>
      <c r="R8" s="10"/>
      <c r="S8" s="21">
        <v>1</v>
      </c>
      <c r="T8" s="22"/>
      <c r="U8" s="23"/>
      <c r="V8" s="78">
        <f aca="true" t="shared" si="0" ref="V8:V23">SUM(C8+E8+G8+I8+K8+M8+O8+Q8)</f>
        <v>6</v>
      </c>
      <c r="W8" s="78">
        <f aca="true" t="shared" si="1" ref="W8:W23">SUM(D8+F8+H8+J8+L8+N8+P8+R8)</f>
        <v>2</v>
      </c>
    </row>
    <row r="9" spans="1:23" ht="15.75">
      <c r="A9" s="124">
        <v>6</v>
      </c>
      <c r="B9" s="25" t="s">
        <v>24</v>
      </c>
      <c r="C9" s="29"/>
      <c r="D9" s="28"/>
      <c r="E9" s="35"/>
      <c r="F9" s="34"/>
      <c r="G9" s="29"/>
      <c r="H9" s="30"/>
      <c r="I9" s="12">
        <v>6</v>
      </c>
      <c r="J9" s="67">
        <v>2</v>
      </c>
      <c r="K9" s="29"/>
      <c r="L9" s="30"/>
      <c r="M9" s="12"/>
      <c r="N9" s="67"/>
      <c r="O9" s="29"/>
      <c r="P9" s="30"/>
      <c r="Q9" s="12"/>
      <c r="R9" s="67"/>
      <c r="S9" s="21">
        <v>1</v>
      </c>
      <c r="T9" s="22"/>
      <c r="U9" s="23"/>
      <c r="V9" s="78">
        <f t="shared" si="0"/>
        <v>6</v>
      </c>
      <c r="W9" s="78">
        <f t="shared" si="1"/>
        <v>2</v>
      </c>
    </row>
    <row r="10" spans="1:23" ht="15.75">
      <c r="A10" s="124">
        <v>7</v>
      </c>
      <c r="B10" s="91" t="s">
        <v>5</v>
      </c>
      <c r="C10" s="60">
        <v>5.5</v>
      </c>
      <c r="D10" s="47">
        <v>2.5</v>
      </c>
      <c r="E10" s="48"/>
      <c r="F10" s="61"/>
      <c r="G10" s="46"/>
      <c r="H10" s="62"/>
      <c r="I10" s="49"/>
      <c r="J10" s="63"/>
      <c r="K10" s="46"/>
      <c r="L10" s="62"/>
      <c r="M10" s="49"/>
      <c r="N10" s="63"/>
      <c r="O10" s="46"/>
      <c r="P10" s="62"/>
      <c r="Q10" s="49"/>
      <c r="R10" s="63"/>
      <c r="S10" s="64">
        <v>1</v>
      </c>
      <c r="T10" s="65"/>
      <c r="U10" s="66"/>
      <c r="V10" s="78">
        <f t="shared" si="0"/>
        <v>5.5</v>
      </c>
      <c r="W10" s="78">
        <f t="shared" si="1"/>
        <v>2.5</v>
      </c>
    </row>
    <row r="11" spans="1:23" ht="15.75">
      <c r="A11" s="124">
        <v>8</v>
      </c>
      <c r="B11" s="25" t="s">
        <v>14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8"/>
      <c r="R11" s="10"/>
      <c r="S11" s="21">
        <v>1</v>
      </c>
      <c r="T11" s="22"/>
      <c r="U11" s="23"/>
      <c r="V11" s="78">
        <f t="shared" si="0"/>
        <v>5.5</v>
      </c>
      <c r="W11" s="78">
        <f t="shared" si="1"/>
        <v>2.5</v>
      </c>
    </row>
    <row r="12" spans="1:23" ht="15.75">
      <c r="A12" s="124">
        <v>9</v>
      </c>
      <c r="B12" s="91" t="s">
        <v>75</v>
      </c>
      <c r="C12" s="46"/>
      <c r="D12" s="47"/>
      <c r="E12" s="48"/>
      <c r="F12" s="61"/>
      <c r="G12" s="60"/>
      <c r="H12" s="62"/>
      <c r="I12" s="49"/>
      <c r="J12" s="63"/>
      <c r="K12" s="60"/>
      <c r="L12" s="62"/>
      <c r="M12" s="8"/>
      <c r="N12" s="63"/>
      <c r="O12" s="60"/>
      <c r="P12" s="62"/>
      <c r="Q12" s="12">
        <v>5</v>
      </c>
      <c r="R12" s="63">
        <v>3</v>
      </c>
      <c r="S12" s="64">
        <v>1</v>
      </c>
      <c r="T12" s="65"/>
      <c r="U12" s="66"/>
      <c r="V12" s="78">
        <v>5</v>
      </c>
      <c r="W12" s="78">
        <v>3</v>
      </c>
    </row>
    <row r="13" spans="1:23" ht="15.75">
      <c r="A13" s="124">
        <v>10</v>
      </c>
      <c r="B13" s="91" t="s">
        <v>23</v>
      </c>
      <c r="C13" s="60">
        <v>5.5</v>
      </c>
      <c r="D13" s="47">
        <v>2.5</v>
      </c>
      <c r="E13" s="93">
        <v>5.5</v>
      </c>
      <c r="F13" s="61">
        <v>2.5</v>
      </c>
      <c r="G13" s="60">
        <v>5</v>
      </c>
      <c r="H13" s="62">
        <v>3</v>
      </c>
      <c r="I13" s="92">
        <v>4.5</v>
      </c>
      <c r="J13" s="63">
        <v>3.5</v>
      </c>
      <c r="K13" s="60">
        <v>5</v>
      </c>
      <c r="L13" s="62">
        <v>3</v>
      </c>
      <c r="M13" s="8">
        <v>3.5</v>
      </c>
      <c r="N13" s="63">
        <v>4.5</v>
      </c>
      <c r="O13" s="60">
        <v>5.5</v>
      </c>
      <c r="P13" s="62">
        <v>2.5</v>
      </c>
      <c r="Q13" s="12">
        <v>6</v>
      </c>
      <c r="R13" s="10">
        <v>2</v>
      </c>
      <c r="S13" s="64">
        <v>7</v>
      </c>
      <c r="T13" s="65"/>
      <c r="U13" s="66">
        <v>1</v>
      </c>
      <c r="V13" s="78">
        <f t="shared" si="0"/>
        <v>40.5</v>
      </c>
      <c r="W13" s="78">
        <f t="shared" si="1"/>
        <v>23.5</v>
      </c>
    </row>
    <row r="14" spans="1:23" ht="15.75">
      <c r="A14" s="124">
        <v>11</v>
      </c>
      <c r="B14" s="25" t="s">
        <v>10</v>
      </c>
      <c r="C14" s="29">
        <v>4</v>
      </c>
      <c r="D14" s="30">
        <v>4</v>
      </c>
      <c r="E14" s="35">
        <v>4</v>
      </c>
      <c r="F14" s="34">
        <v>4</v>
      </c>
      <c r="G14" s="27">
        <v>5.5</v>
      </c>
      <c r="H14" s="30">
        <v>2.5</v>
      </c>
      <c r="I14" s="12">
        <v>5</v>
      </c>
      <c r="J14" s="10">
        <v>3</v>
      </c>
      <c r="K14" s="27">
        <v>5</v>
      </c>
      <c r="L14" s="30">
        <v>3</v>
      </c>
      <c r="M14" s="101">
        <v>4</v>
      </c>
      <c r="N14" s="10">
        <v>4</v>
      </c>
      <c r="O14" s="29">
        <v>3.5</v>
      </c>
      <c r="P14" s="30">
        <v>4.5</v>
      </c>
      <c r="Q14" s="12">
        <v>5.5</v>
      </c>
      <c r="R14" s="10">
        <v>2.5</v>
      </c>
      <c r="S14" s="21">
        <v>4</v>
      </c>
      <c r="T14" s="22">
        <v>3</v>
      </c>
      <c r="U14" s="23">
        <v>1</v>
      </c>
      <c r="V14" s="78">
        <f t="shared" si="0"/>
        <v>36.5</v>
      </c>
      <c r="W14" s="78">
        <f t="shared" si="1"/>
        <v>27.5</v>
      </c>
    </row>
    <row r="15" spans="1:23" ht="15.75">
      <c r="A15" s="124">
        <v>12</v>
      </c>
      <c r="B15" s="25" t="s">
        <v>6</v>
      </c>
      <c r="C15" s="29">
        <v>3.5</v>
      </c>
      <c r="D15" s="28">
        <v>4.5</v>
      </c>
      <c r="E15" s="33">
        <v>5.5</v>
      </c>
      <c r="F15" s="34">
        <v>2.5</v>
      </c>
      <c r="G15" s="29">
        <v>3</v>
      </c>
      <c r="H15" s="30">
        <v>5</v>
      </c>
      <c r="I15" s="12">
        <v>6</v>
      </c>
      <c r="J15" s="10">
        <v>2</v>
      </c>
      <c r="K15" s="27">
        <v>5.5</v>
      </c>
      <c r="L15" s="90">
        <v>2.5</v>
      </c>
      <c r="M15" s="12"/>
      <c r="N15" s="10"/>
      <c r="O15" s="29">
        <v>4</v>
      </c>
      <c r="P15" s="90">
        <v>4</v>
      </c>
      <c r="Q15" s="12">
        <v>6</v>
      </c>
      <c r="R15" s="10">
        <v>2</v>
      </c>
      <c r="S15" s="21">
        <v>4</v>
      </c>
      <c r="T15" s="22">
        <v>1</v>
      </c>
      <c r="U15" s="23">
        <v>2</v>
      </c>
      <c r="V15" s="78">
        <f t="shared" si="0"/>
        <v>33.5</v>
      </c>
      <c r="W15" s="78">
        <f t="shared" si="1"/>
        <v>22.5</v>
      </c>
    </row>
    <row r="16" spans="1:23" ht="15.75">
      <c r="A16" s="124">
        <v>13</v>
      </c>
      <c r="B16" s="25" t="s">
        <v>12</v>
      </c>
      <c r="C16" s="29"/>
      <c r="D16" s="28"/>
      <c r="E16" s="33">
        <v>4.5</v>
      </c>
      <c r="F16" s="34">
        <v>3.5</v>
      </c>
      <c r="G16" s="29"/>
      <c r="H16" s="30"/>
      <c r="I16" s="8"/>
      <c r="J16" s="10"/>
      <c r="K16" s="29">
        <v>4</v>
      </c>
      <c r="L16" s="30">
        <v>4</v>
      </c>
      <c r="M16" s="8">
        <v>3</v>
      </c>
      <c r="N16" s="10">
        <v>5</v>
      </c>
      <c r="O16" s="27">
        <v>7</v>
      </c>
      <c r="P16" s="30">
        <v>1</v>
      </c>
      <c r="Q16" s="12">
        <v>6.5</v>
      </c>
      <c r="R16" s="10">
        <v>1.5</v>
      </c>
      <c r="S16" s="21">
        <v>3</v>
      </c>
      <c r="T16" s="22">
        <v>1</v>
      </c>
      <c r="U16" s="23">
        <v>1</v>
      </c>
      <c r="V16" s="78">
        <f>SUM(C16+E16+G16+I16+K16+M16+O16+Q16)</f>
        <v>25</v>
      </c>
      <c r="W16" s="78">
        <f>SUM(D16+F16+H16+J16+L16+N16+P16+R16)</f>
        <v>15</v>
      </c>
    </row>
    <row r="17" spans="1:23" ht="15.75">
      <c r="A17" s="124">
        <v>14</v>
      </c>
      <c r="B17" s="25" t="s">
        <v>60</v>
      </c>
      <c r="C17" s="27"/>
      <c r="D17" s="30"/>
      <c r="E17" s="35"/>
      <c r="F17" s="34"/>
      <c r="G17" s="29"/>
      <c r="H17" s="30"/>
      <c r="I17" s="8"/>
      <c r="J17" s="10"/>
      <c r="K17" s="27">
        <v>4.5</v>
      </c>
      <c r="L17" s="30">
        <v>3.5</v>
      </c>
      <c r="M17" s="12">
        <v>5</v>
      </c>
      <c r="N17" s="10">
        <v>3</v>
      </c>
      <c r="O17" s="29">
        <v>3.5</v>
      </c>
      <c r="P17" s="30">
        <v>4.5</v>
      </c>
      <c r="Q17" s="101">
        <v>4</v>
      </c>
      <c r="R17" s="10">
        <v>4</v>
      </c>
      <c r="S17" s="21">
        <v>2</v>
      </c>
      <c r="T17" s="22">
        <v>1</v>
      </c>
      <c r="U17" s="23">
        <v>1</v>
      </c>
      <c r="V17" s="78">
        <f t="shared" si="0"/>
        <v>17</v>
      </c>
      <c r="W17" s="78">
        <f t="shared" si="1"/>
        <v>15</v>
      </c>
    </row>
    <row r="18" spans="1:23" ht="15.75">
      <c r="A18" s="124">
        <v>15</v>
      </c>
      <c r="B18" s="25" t="s">
        <v>8</v>
      </c>
      <c r="C18" s="27">
        <v>4.5</v>
      </c>
      <c r="D18" s="28">
        <v>3.5</v>
      </c>
      <c r="E18" s="35">
        <v>3.5</v>
      </c>
      <c r="F18" s="34">
        <v>4.5</v>
      </c>
      <c r="G18" s="27">
        <v>4.5</v>
      </c>
      <c r="H18" s="30">
        <v>3.5</v>
      </c>
      <c r="I18" s="8">
        <v>2</v>
      </c>
      <c r="J18" s="10">
        <v>6</v>
      </c>
      <c r="K18" s="29">
        <v>3</v>
      </c>
      <c r="L18" s="30">
        <v>5</v>
      </c>
      <c r="M18" s="12">
        <v>6.5</v>
      </c>
      <c r="N18" s="10">
        <v>1.5</v>
      </c>
      <c r="O18" s="29"/>
      <c r="P18" s="30"/>
      <c r="Q18" s="12"/>
      <c r="R18" s="10"/>
      <c r="S18" s="21">
        <v>3</v>
      </c>
      <c r="T18" s="22"/>
      <c r="U18" s="23">
        <v>3</v>
      </c>
      <c r="V18" s="78">
        <f t="shared" si="0"/>
        <v>24</v>
      </c>
      <c r="W18" s="78">
        <f t="shared" si="1"/>
        <v>24</v>
      </c>
    </row>
    <row r="19" spans="1:23" ht="15.75">
      <c r="A19" s="124">
        <v>18</v>
      </c>
      <c r="B19" s="25" t="s">
        <v>67</v>
      </c>
      <c r="C19" s="29">
        <v>3.5</v>
      </c>
      <c r="D19" s="28">
        <v>4.5</v>
      </c>
      <c r="E19" s="33">
        <v>4.5</v>
      </c>
      <c r="F19" s="34">
        <v>3.5</v>
      </c>
      <c r="G19" s="29">
        <v>3</v>
      </c>
      <c r="H19" s="30">
        <v>5</v>
      </c>
      <c r="I19" s="8">
        <v>4</v>
      </c>
      <c r="J19" s="10">
        <v>4</v>
      </c>
      <c r="K19" s="29">
        <v>4</v>
      </c>
      <c r="L19" s="30">
        <v>4</v>
      </c>
      <c r="M19" s="12">
        <v>4.5</v>
      </c>
      <c r="N19" s="10">
        <v>3.5</v>
      </c>
      <c r="O19" s="29">
        <v>3.5</v>
      </c>
      <c r="P19" s="30">
        <v>4.5</v>
      </c>
      <c r="Q19" s="12">
        <v>5</v>
      </c>
      <c r="R19" s="63">
        <v>3</v>
      </c>
      <c r="S19" s="21">
        <v>3</v>
      </c>
      <c r="T19" s="22">
        <v>2</v>
      </c>
      <c r="U19" s="23">
        <v>3</v>
      </c>
      <c r="V19" s="78">
        <f>SUM(C19+E19+G19+I19+K19+M19+O19+Q19)</f>
        <v>32</v>
      </c>
      <c r="W19" s="78">
        <f>SUM(D19+F19+H19+J19+L19+N19+P19+R19)</f>
        <v>32</v>
      </c>
    </row>
    <row r="20" spans="1:23" ht="15.75">
      <c r="A20" s="124">
        <v>16</v>
      </c>
      <c r="B20" s="25" t="s">
        <v>16</v>
      </c>
      <c r="C20" s="27">
        <v>4.5</v>
      </c>
      <c r="D20" s="28">
        <v>3.5</v>
      </c>
      <c r="E20" s="33">
        <v>4.5</v>
      </c>
      <c r="F20" s="34">
        <v>3.5</v>
      </c>
      <c r="G20" s="29">
        <v>4</v>
      </c>
      <c r="H20" s="30">
        <v>4</v>
      </c>
      <c r="I20" s="8">
        <v>4</v>
      </c>
      <c r="J20" s="10">
        <v>4</v>
      </c>
      <c r="K20" s="29">
        <v>3</v>
      </c>
      <c r="L20" s="30">
        <v>5</v>
      </c>
      <c r="M20" s="8">
        <v>3</v>
      </c>
      <c r="N20" s="10">
        <v>5</v>
      </c>
      <c r="O20" s="29">
        <v>2.5</v>
      </c>
      <c r="P20" s="30">
        <v>5.5</v>
      </c>
      <c r="Q20" s="101">
        <v>4</v>
      </c>
      <c r="R20" s="10">
        <v>4</v>
      </c>
      <c r="S20" s="21">
        <v>2</v>
      </c>
      <c r="T20" s="22">
        <v>3</v>
      </c>
      <c r="U20" s="23">
        <v>3</v>
      </c>
      <c r="V20" s="78">
        <f t="shared" si="0"/>
        <v>29.5</v>
      </c>
      <c r="W20" s="78">
        <f t="shared" si="1"/>
        <v>34.5</v>
      </c>
    </row>
    <row r="21" spans="1:23" ht="15.75">
      <c r="A21" s="124">
        <v>17</v>
      </c>
      <c r="B21" s="25" t="s">
        <v>25</v>
      </c>
      <c r="C21" s="29"/>
      <c r="D21" s="28"/>
      <c r="E21" s="35"/>
      <c r="F21" s="34"/>
      <c r="G21" s="29"/>
      <c r="H21" s="30"/>
      <c r="I21" s="8">
        <v>2.5</v>
      </c>
      <c r="J21" s="10">
        <v>5.5</v>
      </c>
      <c r="K21" s="29">
        <v>2.5</v>
      </c>
      <c r="L21" s="30">
        <v>5.5</v>
      </c>
      <c r="M21" s="12">
        <v>5.5</v>
      </c>
      <c r="N21" s="10">
        <v>2.5</v>
      </c>
      <c r="O21" s="29"/>
      <c r="P21" s="30"/>
      <c r="Q21" s="12"/>
      <c r="R21" s="10"/>
      <c r="S21" s="21">
        <v>1</v>
      </c>
      <c r="T21" s="22"/>
      <c r="U21" s="23">
        <v>2</v>
      </c>
      <c r="V21" s="78">
        <f t="shared" si="0"/>
        <v>10.5</v>
      </c>
      <c r="W21" s="78">
        <f t="shared" si="1"/>
        <v>13.5</v>
      </c>
    </row>
    <row r="22" spans="1:23" ht="15.75">
      <c r="A22" s="124">
        <v>19</v>
      </c>
      <c r="B22" s="91" t="s">
        <v>4</v>
      </c>
      <c r="C22" s="46">
        <v>3.5</v>
      </c>
      <c r="D22" s="47">
        <v>4.5</v>
      </c>
      <c r="E22" s="48">
        <v>3</v>
      </c>
      <c r="F22" s="61">
        <v>5</v>
      </c>
      <c r="G22" s="46">
        <v>2.5</v>
      </c>
      <c r="H22" s="62">
        <v>5.5</v>
      </c>
      <c r="I22" s="92">
        <v>4.5</v>
      </c>
      <c r="J22" s="63">
        <v>3.5</v>
      </c>
      <c r="K22" s="46">
        <v>4</v>
      </c>
      <c r="L22" s="62">
        <v>4</v>
      </c>
      <c r="M22" s="92"/>
      <c r="N22" s="63"/>
      <c r="O22" s="60">
        <v>5.5</v>
      </c>
      <c r="P22" s="62">
        <v>2.5</v>
      </c>
      <c r="Q22" s="92"/>
      <c r="R22" s="63"/>
      <c r="S22" s="64">
        <v>2</v>
      </c>
      <c r="T22" s="65">
        <v>1</v>
      </c>
      <c r="U22" s="66">
        <v>3</v>
      </c>
      <c r="V22" s="78">
        <f t="shared" si="0"/>
        <v>23</v>
      </c>
      <c r="W22" s="78">
        <f t="shared" si="1"/>
        <v>25</v>
      </c>
    </row>
    <row r="23" spans="1:23" ht="16.5" thickBot="1">
      <c r="A23" s="120">
        <v>20</v>
      </c>
      <c r="B23" s="26" t="s">
        <v>9</v>
      </c>
      <c r="C23" s="31">
        <v>4</v>
      </c>
      <c r="D23" s="32">
        <v>4</v>
      </c>
      <c r="E23" s="36">
        <v>3.5</v>
      </c>
      <c r="F23" s="37">
        <v>4.5</v>
      </c>
      <c r="G23" s="31">
        <v>2.5</v>
      </c>
      <c r="H23" s="32">
        <v>5.5</v>
      </c>
      <c r="I23" s="9">
        <v>3.5</v>
      </c>
      <c r="J23" s="11">
        <v>4.5</v>
      </c>
      <c r="K23" s="31">
        <v>4</v>
      </c>
      <c r="L23" s="32">
        <v>4</v>
      </c>
      <c r="M23" s="9">
        <v>0.5</v>
      </c>
      <c r="N23" s="11">
        <v>7.5</v>
      </c>
      <c r="O23" s="31">
        <v>4</v>
      </c>
      <c r="P23" s="32">
        <v>4</v>
      </c>
      <c r="Q23" s="9">
        <v>2</v>
      </c>
      <c r="R23" s="11">
        <v>6</v>
      </c>
      <c r="S23" s="71"/>
      <c r="T23" s="72">
        <v>3</v>
      </c>
      <c r="U23" s="73">
        <v>5</v>
      </c>
      <c r="V23" s="78">
        <f t="shared" si="0"/>
        <v>24</v>
      </c>
      <c r="W23" s="78">
        <f t="shared" si="1"/>
        <v>40</v>
      </c>
    </row>
    <row r="24" spans="19:23" ht="16.5" thickBot="1">
      <c r="S24" s="68">
        <f>SUM(S4:S23)</f>
        <v>48</v>
      </c>
      <c r="T24" s="69">
        <f>SUM(T4:T23)</f>
        <v>15</v>
      </c>
      <c r="U24" s="70">
        <f>SUM(U4:U23)</f>
        <v>25</v>
      </c>
      <c r="V24" s="106">
        <f>SUM(V4:V23)</f>
        <v>391</v>
      </c>
      <c r="W24" s="107">
        <f>SUM(W4:W23)</f>
        <v>313</v>
      </c>
    </row>
  </sheetData>
  <sheetProtection/>
  <conditionalFormatting sqref="W3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4"/>
  <sheetViews>
    <sheetView tabSelected="1"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4.25390625" style="38" customWidth="1"/>
    <col min="2" max="2" width="22.00390625" style="1" customWidth="1"/>
    <col min="3" max="3" width="9.125" style="38" customWidth="1"/>
    <col min="4" max="16384" width="9.125" style="1" customWidth="1"/>
  </cols>
  <sheetData>
    <row r="1" ht="16.5" thickBot="1"/>
    <row r="2" spans="1:22" s="2" customFormat="1" ht="15.75">
      <c r="A2" s="39"/>
      <c r="C2" s="39"/>
      <c r="D2" s="3" t="s">
        <v>0</v>
      </c>
      <c r="E2" s="4"/>
      <c r="F2" s="3" t="s">
        <v>1</v>
      </c>
      <c r="G2" s="4"/>
      <c r="H2" s="3" t="s">
        <v>2</v>
      </c>
      <c r="I2" s="4"/>
      <c r="J2" s="3" t="s">
        <v>3</v>
      </c>
      <c r="K2" s="13"/>
      <c r="L2" s="3" t="s">
        <v>56</v>
      </c>
      <c r="M2" s="4"/>
      <c r="N2" s="3" t="s">
        <v>61</v>
      </c>
      <c r="O2" s="13"/>
      <c r="P2" s="3" t="s">
        <v>71</v>
      </c>
      <c r="Q2" s="4"/>
      <c r="R2" s="3" t="s">
        <v>74</v>
      </c>
      <c r="S2" s="13"/>
      <c r="T2" s="40" t="s">
        <v>26</v>
      </c>
      <c r="U2" s="41"/>
      <c r="V2" s="42"/>
    </row>
    <row r="3" spans="1:22" s="2" customFormat="1" ht="16.5" thickBot="1">
      <c r="A3" s="39"/>
      <c r="C3" s="39"/>
      <c r="D3" s="5" t="s">
        <v>27</v>
      </c>
      <c r="E3" s="6" t="s">
        <v>28</v>
      </c>
      <c r="F3" s="5" t="s">
        <v>27</v>
      </c>
      <c r="G3" s="6" t="s">
        <v>28</v>
      </c>
      <c r="H3" s="5" t="s">
        <v>27</v>
      </c>
      <c r="I3" s="6" t="s">
        <v>28</v>
      </c>
      <c r="J3" s="5" t="s">
        <v>27</v>
      </c>
      <c r="K3" s="14" t="s">
        <v>28</v>
      </c>
      <c r="L3" s="5" t="s">
        <v>27</v>
      </c>
      <c r="M3" s="6" t="s">
        <v>28</v>
      </c>
      <c r="N3" s="5" t="s">
        <v>27</v>
      </c>
      <c r="O3" s="14" t="s">
        <v>28</v>
      </c>
      <c r="P3" s="5" t="s">
        <v>27</v>
      </c>
      <c r="Q3" s="6" t="s">
        <v>28</v>
      </c>
      <c r="R3" s="5" t="s">
        <v>27</v>
      </c>
      <c r="S3" s="14" t="s">
        <v>28</v>
      </c>
      <c r="T3" s="43" t="s">
        <v>27</v>
      </c>
      <c r="U3" s="44" t="s">
        <v>28</v>
      </c>
      <c r="V3" s="45" t="s">
        <v>29</v>
      </c>
    </row>
    <row r="4" spans="1:22" ht="15.75">
      <c r="A4" s="117">
        <v>1</v>
      </c>
      <c r="B4" s="104" t="s">
        <v>63</v>
      </c>
      <c r="C4" s="105" t="s">
        <v>33</v>
      </c>
      <c r="D4" s="108"/>
      <c r="E4" s="109"/>
      <c r="F4" s="110"/>
      <c r="G4" s="111"/>
      <c r="H4" s="108"/>
      <c r="I4" s="109"/>
      <c r="J4" s="112"/>
      <c r="K4" s="113"/>
      <c r="L4" s="108"/>
      <c r="M4" s="114"/>
      <c r="N4" s="112">
        <v>3.5</v>
      </c>
      <c r="O4" s="113">
        <v>5</v>
      </c>
      <c r="P4" s="108">
        <v>4.5</v>
      </c>
      <c r="Q4" s="114">
        <v>5</v>
      </c>
      <c r="R4" s="112">
        <v>1.5</v>
      </c>
      <c r="S4" s="113">
        <v>2</v>
      </c>
      <c r="T4" s="50">
        <f>SUM(D4+F4+H4+J4+L4+N4+P4+R4)</f>
        <v>9.5</v>
      </c>
      <c r="U4" s="51">
        <f>SUM(E4+G4+I4+K4+M4+O4+Q4+S4)</f>
        <v>12</v>
      </c>
      <c r="V4" s="115">
        <f>T4/(U4/100)</f>
        <v>79.16666666666667</v>
      </c>
    </row>
    <row r="5" spans="1:22" ht="15.75">
      <c r="A5" s="118">
        <v>2</v>
      </c>
      <c r="B5" s="7" t="s">
        <v>62</v>
      </c>
      <c r="C5" s="52" t="s">
        <v>33</v>
      </c>
      <c r="D5" s="29"/>
      <c r="E5" s="28"/>
      <c r="F5" s="35"/>
      <c r="G5" s="53"/>
      <c r="H5" s="29"/>
      <c r="I5" s="28"/>
      <c r="J5" s="8"/>
      <c r="K5" s="54"/>
      <c r="L5" s="29"/>
      <c r="M5" s="88"/>
      <c r="N5" s="8">
        <v>5.5</v>
      </c>
      <c r="O5" s="54">
        <v>8</v>
      </c>
      <c r="P5" s="29">
        <v>1.5</v>
      </c>
      <c r="Q5" s="88">
        <v>2</v>
      </c>
      <c r="R5" s="8">
        <v>3.5</v>
      </c>
      <c r="S5" s="54">
        <v>5</v>
      </c>
      <c r="T5" s="50">
        <f>SUM(D5+F5+H5+J5+L5+N5+P5+R5)</f>
        <v>10.5</v>
      </c>
      <c r="U5" s="51">
        <f>SUM(E5+G5+I5+K5+M5+O5+Q5+S5)</f>
        <v>15</v>
      </c>
      <c r="V5" s="55">
        <f>T5/(U5/100)</f>
        <v>70</v>
      </c>
    </row>
    <row r="6" spans="1:22" ht="15.75">
      <c r="A6" s="118">
        <v>3</v>
      </c>
      <c r="B6" s="79" t="s">
        <v>37</v>
      </c>
      <c r="C6" s="80" t="s">
        <v>33</v>
      </c>
      <c r="D6" s="81"/>
      <c r="E6" s="82"/>
      <c r="F6" s="83">
        <v>2.5</v>
      </c>
      <c r="G6" s="84">
        <v>5</v>
      </c>
      <c r="H6" s="81">
        <v>3</v>
      </c>
      <c r="I6" s="82">
        <v>4</v>
      </c>
      <c r="J6" s="85">
        <v>6</v>
      </c>
      <c r="K6" s="86">
        <v>11</v>
      </c>
      <c r="L6" s="81">
        <v>7</v>
      </c>
      <c r="M6" s="89">
        <v>10</v>
      </c>
      <c r="N6" s="85"/>
      <c r="O6" s="86"/>
      <c r="P6" s="81">
        <v>8</v>
      </c>
      <c r="Q6" s="89">
        <v>11</v>
      </c>
      <c r="R6" s="85">
        <v>7.5</v>
      </c>
      <c r="S6" s="86">
        <v>11</v>
      </c>
      <c r="T6" s="50">
        <f>SUM(D6+F6+H6+J6+L6+N6+P6+R6)</f>
        <v>34</v>
      </c>
      <c r="U6" s="51">
        <f>SUM(E6+G6+I6+K6+M6+O6+Q6+S6)</f>
        <v>52</v>
      </c>
      <c r="V6" s="55">
        <f>T6/(U6/100)</f>
        <v>65.38461538461539</v>
      </c>
    </row>
    <row r="7" spans="1:22" ht="15.75">
      <c r="A7" s="118">
        <v>4</v>
      </c>
      <c r="B7" s="7" t="s">
        <v>30</v>
      </c>
      <c r="C7" s="52" t="s">
        <v>31</v>
      </c>
      <c r="D7" s="29">
        <v>1</v>
      </c>
      <c r="E7" s="28">
        <v>1</v>
      </c>
      <c r="F7" s="35">
        <v>2</v>
      </c>
      <c r="G7" s="53">
        <v>4</v>
      </c>
      <c r="H7" s="29">
        <v>2.5</v>
      </c>
      <c r="I7" s="28">
        <v>4</v>
      </c>
      <c r="J7" s="8">
        <v>2.5</v>
      </c>
      <c r="K7" s="54">
        <v>4</v>
      </c>
      <c r="L7" s="29">
        <v>1</v>
      </c>
      <c r="M7" s="88">
        <v>1</v>
      </c>
      <c r="N7" s="8"/>
      <c r="O7" s="54"/>
      <c r="P7" s="29"/>
      <c r="Q7" s="88"/>
      <c r="R7" s="8"/>
      <c r="S7" s="54"/>
      <c r="T7" s="50">
        <f>SUM(D7+F7+H7+J7+L7+N7+P7+R7)</f>
        <v>9</v>
      </c>
      <c r="U7" s="51">
        <f>SUM(E7+G7+I7+K7+M7+O7+Q7+S7)</f>
        <v>14</v>
      </c>
      <c r="V7" s="55">
        <f>T7/(U7/100)</f>
        <v>64.28571428571428</v>
      </c>
    </row>
    <row r="8" spans="1:22" ht="15.75">
      <c r="A8" s="118">
        <v>5</v>
      </c>
      <c r="B8" s="7" t="s">
        <v>64</v>
      </c>
      <c r="C8" s="52" t="s">
        <v>33</v>
      </c>
      <c r="D8" s="29"/>
      <c r="E8" s="28"/>
      <c r="F8" s="35"/>
      <c r="G8" s="53"/>
      <c r="H8" s="29"/>
      <c r="I8" s="28"/>
      <c r="J8" s="8"/>
      <c r="K8" s="54"/>
      <c r="L8" s="29"/>
      <c r="M8" s="88"/>
      <c r="N8" s="8">
        <v>5.5</v>
      </c>
      <c r="O8" s="54">
        <v>10</v>
      </c>
      <c r="P8" s="29">
        <v>5</v>
      </c>
      <c r="Q8" s="88">
        <v>8</v>
      </c>
      <c r="R8" s="8">
        <v>3</v>
      </c>
      <c r="S8" s="54">
        <v>4</v>
      </c>
      <c r="T8" s="50">
        <f>SUM(D8+F8+H8+J8+L8+N8+P8+R8)</f>
        <v>13.5</v>
      </c>
      <c r="U8" s="51">
        <f>SUM(E8+G8+I8+K8+M8+O8+Q8+S8)</f>
        <v>22</v>
      </c>
      <c r="V8" s="55">
        <f>T8/(U8/100)</f>
        <v>61.36363636363637</v>
      </c>
    </row>
    <row r="9" spans="1:22" ht="15.75">
      <c r="A9" s="118">
        <v>6</v>
      </c>
      <c r="B9" s="7" t="s">
        <v>32</v>
      </c>
      <c r="C9" s="52" t="s">
        <v>33</v>
      </c>
      <c r="D9" s="29">
        <v>4.5</v>
      </c>
      <c r="E9" s="28">
        <v>9</v>
      </c>
      <c r="F9" s="35">
        <v>9</v>
      </c>
      <c r="G9" s="53">
        <v>11</v>
      </c>
      <c r="H9" s="29">
        <v>6</v>
      </c>
      <c r="I9" s="28">
        <v>9</v>
      </c>
      <c r="J9" s="8">
        <v>7</v>
      </c>
      <c r="K9" s="54">
        <v>11</v>
      </c>
      <c r="L9" s="29">
        <v>5</v>
      </c>
      <c r="M9" s="88">
        <v>9</v>
      </c>
      <c r="N9" s="8">
        <v>5</v>
      </c>
      <c r="O9" s="54">
        <v>9</v>
      </c>
      <c r="P9" s="29">
        <v>6.5</v>
      </c>
      <c r="Q9" s="88">
        <v>11</v>
      </c>
      <c r="R9" s="8">
        <v>6</v>
      </c>
      <c r="S9" s="54">
        <v>11</v>
      </c>
      <c r="T9" s="50">
        <f>SUM(D9+F9+H9+J9+L9+N9+P9+R9)</f>
        <v>49</v>
      </c>
      <c r="U9" s="51">
        <f>SUM(E9+G9+I9+K9+M9+O9+Q9+S9)</f>
        <v>80</v>
      </c>
      <c r="V9" s="55">
        <f>T9/(U9/100)</f>
        <v>61.25</v>
      </c>
    </row>
    <row r="10" spans="1:22" ht="15.75">
      <c r="A10" s="118">
        <v>7</v>
      </c>
      <c r="B10" s="7" t="s">
        <v>34</v>
      </c>
      <c r="C10" s="52" t="s">
        <v>35</v>
      </c>
      <c r="D10" s="29">
        <v>7</v>
      </c>
      <c r="E10" s="28">
        <v>11</v>
      </c>
      <c r="F10" s="35">
        <v>6</v>
      </c>
      <c r="G10" s="53">
        <v>9</v>
      </c>
      <c r="H10" s="29">
        <v>4.5</v>
      </c>
      <c r="I10" s="28">
        <v>7</v>
      </c>
      <c r="J10" s="8">
        <v>6</v>
      </c>
      <c r="K10" s="54">
        <v>9</v>
      </c>
      <c r="L10" s="29">
        <v>4.5</v>
      </c>
      <c r="M10" s="88">
        <v>9</v>
      </c>
      <c r="N10" s="8">
        <v>2.5</v>
      </c>
      <c r="O10" s="54">
        <v>4</v>
      </c>
      <c r="P10" s="29">
        <v>2</v>
      </c>
      <c r="Q10" s="88">
        <v>4</v>
      </c>
      <c r="R10" s="8">
        <v>4.5</v>
      </c>
      <c r="S10" s="54">
        <v>8</v>
      </c>
      <c r="T10" s="50">
        <f>SUM(D10+F10+H10+J10+L10+N10+P10+R10)</f>
        <v>37</v>
      </c>
      <c r="U10" s="51">
        <f>SUM(E10+G10+I10+K10+M10+O10+Q10+S10)</f>
        <v>61</v>
      </c>
      <c r="V10" s="55">
        <f>T10/(U10/100)</f>
        <v>60.65573770491803</v>
      </c>
    </row>
    <row r="11" spans="1:22" ht="15.75">
      <c r="A11" s="118">
        <v>8</v>
      </c>
      <c r="B11" s="7" t="s">
        <v>65</v>
      </c>
      <c r="C11" s="52" t="s">
        <v>33</v>
      </c>
      <c r="D11" s="29"/>
      <c r="E11" s="28"/>
      <c r="F11" s="35"/>
      <c r="G11" s="53"/>
      <c r="H11" s="29"/>
      <c r="I11" s="28"/>
      <c r="J11" s="8"/>
      <c r="K11" s="54"/>
      <c r="L11" s="29"/>
      <c r="M11" s="88"/>
      <c r="N11" s="8">
        <v>4</v>
      </c>
      <c r="O11" s="54">
        <v>7</v>
      </c>
      <c r="P11" s="29">
        <v>6.5</v>
      </c>
      <c r="Q11" s="88">
        <v>11</v>
      </c>
      <c r="R11" s="8">
        <v>4.5</v>
      </c>
      <c r="S11" s="54">
        <v>7</v>
      </c>
      <c r="T11" s="50">
        <f>SUM(D11+F11+H11+J11+L11+N11+P11+R11)</f>
        <v>15</v>
      </c>
      <c r="U11" s="51">
        <f>SUM(E11+G11+I11+K11+M11+O11+Q11+S11)</f>
        <v>25</v>
      </c>
      <c r="V11" s="55">
        <f>T11/(U11/100)</f>
        <v>60</v>
      </c>
    </row>
    <row r="12" spans="1:22" ht="15.75">
      <c r="A12" s="118">
        <v>9</v>
      </c>
      <c r="B12" s="7" t="s">
        <v>73</v>
      </c>
      <c r="C12" s="52" t="s">
        <v>35</v>
      </c>
      <c r="D12" s="29"/>
      <c r="E12" s="28"/>
      <c r="F12" s="35"/>
      <c r="G12" s="53"/>
      <c r="H12" s="29"/>
      <c r="I12" s="28"/>
      <c r="J12" s="8"/>
      <c r="K12" s="54"/>
      <c r="L12" s="29"/>
      <c r="M12" s="88"/>
      <c r="N12" s="8"/>
      <c r="O12" s="54"/>
      <c r="P12" s="29">
        <v>4</v>
      </c>
      <c r="Q12" s="88">
        <v>7</v>
      </c>
      <c r="R12" s="8">
        <v>5.5</v>
      </c>
      <c r="S12" s="54">
        <v>10</v>
      </c>
      <c r="T12" s="50">
        <f>SUM(D12+F12+H12+J12+L12+N12+P12+R12)</f>
        <v>9.5</v>
      </c>
      <c r="U12" s="51">
        <f>SUM(E12+G12+I12+K12+M12+O12+Q12+S12)</f>
        <v>17</v>
      </c>
      <c r="V12" s="55">
        <f>T12/(U12/100)</f>
        <v>55.882352941176464</v>
      </c>
    </row>
    <row r="13" spans="1:22" ht="15.75">
      <c r="A13" s="118">
        <v>10</v>
      </c>
      <c r="B13" s="7" t="s">
        <v>38</v>
      </c>
      <c r="C13" s="52" t="s">
        <v>33</v>
      </c>
      <c r="D13" s="29">
        <v>5.5</v>
      </c>
      <c r="E13" s="28">
        <v>11</v>
      </c>
      <c r="F13" s="35">
        <v>7.5</v>
      </c>
      <c r="G13" s="53">
        <v>11</v>
      </c>
      <c r="H13" s="29">
        <v>7.5</v>
      </c>
      <c r="I13" s="28">
        <v>11</v>
      </c>
      <c r="J13" s="8">
        <v>5</v>
      </c>
      <c r="K13" s="54">
        <v>11</v>
      </c>
      <c r="L13" s="29">
        <v>4</v>
      </c>
      <c r="M13" s="88">
        <v>9</v>
      </c>
      <c r="N13" s="8"/>
      <c r="O13" s="54"/>
      <c r="P13" s="29"/>
      <c r="Q13" s="88"/>
      <c r="R13" s="8"/>
      <c r="S13" s="54"/>
      <c r="T13" s="50">
        <f>SUM(D13+F13+H13+J13+L13+N13+P13+R13)</f>
        <v>29.5</v>
      </c>
      <c r="U13" s="51">
        <f>SUM(E13+G13+I13+K13+M13+O13+Q13+S13)</f>
        <v>53</v>
      </c>
      <c r="V13" s="55">
        <f>T13/(U13/100)</f>
        <v>55.660377358490564</v>
      </c>
    </row>
    <row r="14" spans="1:22" ht="15.75">
      <c r="A14" s="118">
        <v>11</v>
      </c>
      <c r="B14" s="7" t="s">
        <v>36</v>
      </c>
      <c r="C14" s="52" t="s">
        <v>35</v>
      </c>
      <c r="D14" s="29">
        <v>8.5</v>
      </c>
      <c r="E14" s="28">
        <v>11</v>
      </c>
      <c r="F14" s="35">
        <v>4</v>
      </c>
      <c r="G14" s="53">
        <v>7</v>
      </c>
      <c r="H14" s="29">
        <v>3</v>
      </c>
      <c r="I14" s="28">
        <v>9</v>
      </c>
      <c r="J14" s="8">
        <v>6</v>
      </c>
      <c r="K14" s="54">
        <v>11</v>
      </c>
      <c r="L14" s="29">
        <v>5.5</v>
      </c>
      <c r="M14" s="88">
        <v>10</v>
      </c>
      <c r="N14" s="8">
        <v>4</v>
      </c>
      <c r="O14" s="54">
        <v>7</v>
      </c>
      <c r="P14" s="29">
        <v>3</v>
      </c>
      <c r="Q14" s="88">
        <v>8</v>
      </c>
      <c r="R14" s="8">
        <v>5.5</v>
      </c>
      <c r="S14" s="54">
        <v>8</v>
      </c>
      <c r="T14" s="50">
        <f>SUM(D14+F14+H14+J14+L14+N14+P14+R14)</f>
        <v>39.5</v>
      </c>
      <c r="U14" s="51">
        <f>SUM(E14+G14+I14+K14+M14+O14+Q14+S14)</f>
        <v>71</v>
      </c>
      <c r="V14" s="55">
        <f>T14/(U14/100)</f>
        <v>55.63380281690141</v>
      </c>
    </row>
    <row r="15" spans="1:22" ht="15.75">
      <c r="A15" s="118">
        <v>12</v>
      </c>
      <c r="B15" s="7" t="s">
        <v>58</v>
      </c>
      <c r="C15" s="52" t="s">
        <v>31</v>
      </c>
      <c r="D15" s="29"/>
      <c r="E15" s="28"/>
      <c r="F15" s="35"/>
      <c r="G15" s="53"/>
      <c r="H15" s="29"/>
      <c r="I15" s="28"/>
      <c r="J15" s="8"/>
      <c r="K15" s="54"/>
      <c r="L15" s="29">
        <v>5.5</v>
      </c>
      <c r="M15" s="88">
        <v>9</v>
      </c>
      <c r="N15" s="8">
        <v>5.5</v>
      </c>
      <c r="O15" s="54">
        <v>11</v>
      </c>
      <c r="P15" s="29"/>
      <c r="Q15" s="88"/>
      <c r="R15" s="8"/>
      <c r="S15" s="54"/>
      <c r="T15" s="50">
        <f>SUM(D15+F15+H15+J15+L15+N15+P15+R15)</f>
        <v>11</v>
      </c>
      <c r="U15" s="51">
        <f>SUM(E15+G15+I15+K15+M15+O15+Q15+S15)</f>
        <v>20</v>
      </c>
      <c r="V15" s="55">
        <f>T15/(U15/100)</f>
        <v>55</v>
      </c>
    </row>
    <row r="16" spans="1:22" ht="15.75">
      <c r="A16" s="118">
        <v>13</v>
      </c>
      <c r="B16" s="7" t="s">
        <v>45</v>
      </c>
      <c r="C16" s="52" t="s">
        <v>33</v>
      </c>
      <c r="D16" s="29"/>
      <c r="E16" s="28"/>
      <c r="F16" s="35"/>
      <c r="G16" s="53"/>
      <c r="H16" s="29">
        <v>5</v>
      </c>
      <c r="I16" s="28">
        <v>7</v>
      </c>
      <c r="J16" s="8">
        <v>0.5</v>
      </c>
      <c r="K16" s="54">
        <v>2</v>
      </c>
      <c r="L16" s="29">
        <v>0</v>
      </c>
      <c r="M16" s="88">
        <v>1</v>
      </c>
      <c r="N16" s="8"/>
      <c r="O16" s="54"/>
      <c r="P16" s="29"/>
      <c r="Q16" s="88"/>
      <c r="R16" s="8"/>
      <c r="S16" s="54"/>
      <c r="T16" s="50">
        <f>SUM(D16+F16+H16+J16+L16+N16+P16+R16)</f>
        <v>5.5</v>
      </c>
      <c r="U16" s="51">
        <f>SUM(E16+G16+I16+K16+M16+O16+Q16+S16)</f>
        <v>10</v>
      </c>
      <c r="V16" s="55">
        <f>T16/(U16/100)</f>
        <v>55</v>
      </c>
    </row>
    <row r="17" spans="1:22" ht="15.75">
      <c r="A17" s="118">
        <v>14</v>
      </c>
      <c r="B17" s="7" t="s">
        <v>39</v>
      </c>
      <c r="C17" s="52" t="s">
        <v>35</v>
      </c>
      <c r="D17" s="29">
        <v>3.5</v>
      </c>
      <c r="E17" s="28">
        <v>5</v>
      </c>
      <c r="F17" s="35">
        <v>5</v>
      </c>
      <c r="G17" s="53">
        <v>11</v>
      </c>
      <c r="H17" s="29">
        <v>3.5</v>
      </c>
      <c r="I17" s="28">
        <v>9</v>
      </c>
      <c r="J17" s="8">
        <v>6.5</v>
      </c>
      <c r="K17" s="54">
        <v>11</v>
      </c>
      <c r="L17" s="29">
        <v>6</v>
      </c>
      <c r="M17" s="88">
        <v>11</v>
      </c>
      <c r="N17" s="8">
        <v>6</v>
      </c>
      <c r="O17" s="54">
        <v>11</v>
      </c>
      <c r="P17" s="29">
        <v>4</v>
      </c>
      <c r="Q17" s="88">
        <v>11</v>
      </c>
      <c r="R17" s="8">
        <v>8.5</v>
      </c>
      <c r="S17" s="54">
        <v>11</v>
      </c>
      <c r="T17" s="50">
        <f>SUM(D17+F17+H17+J17+L17+N17+P17+R17)</f>
        <v>43</v>
      </c>
      <c r="U17" s="51">
        <f>SUM(E17+G17+I17+K17+M17+O17+Q17+S17)</f>
        <v>80</v>
      </c>
      <c r="V17" s="55">
        <f>T17/(U17/100)</f>
        <v>53.75</v>
      </c>
    </row>
    <row r="18" spans="1:22" ht="15.75">
      <c r="A18" s="118">
        <v>15</v>
      </c>
      <c r="B18" s="7" t="s">
        <v>72</v>
      </c>
      <c r="C18" s="52" t="s">
        <v>31</v>
      </c>
      <c r="D18" s="29"/>
      <c r="E18" s="28"/>
      <c r="F18" s="35"/>
      <c r="G18" s="53"/>
      <c r="H18" s="29"/>
      <c r="I18" s="28"/>
      <c r="J18" s="8"/>
      <c r="K18" s="54"/>
      <c r="L18" s="29"/>
      <c r="M18" s="88"/>
      <c r="N18" s="8"/>
      <c r="O18" s="54"/>
      <c r="P18" s="29">
        <v>7</v>
      </c>
      <c r="Q18" s="88">
        <v>10</v>
      </c>
      <c r="R18" s="8">
        <v>3</v>
      </c>
      <c r="S18" s="54">
        <v>10</v>
      </c>
      <c r="T18" s="50">
        <f>SUM(D18+F18+H18+J18+L18+N18+P18+R18)</f>
        <v>10</v>
      </c>
      <c r="U18" s="51">
        <f>SUM(E18+G18+I18+K18+M18+O18+Q18+S18)</f>
        <v>20</v>
      </c>
      <c r="V18" s="55">
        <f>T18/(U18/100)</f>
        <v>50</v>
      </c>
    </row>
    <row r="19" spans="1:22" ht="15.75">
      <c r="A19" s="118">
        <v>16</v>
      </c>
      <c r="B19" s="7" t="s">
        <v>40</v>
      </c>
      <c r="C19" s="52" t="s">
        <v>35</v>
      </c>
      <c r="D19" s="29">
        <v>5</v>
      </c>
      <c r="E19" s="28">
        <v>11</v>
      </c>
      <c r="F19" s="35">
        <v>6.5</v>
      </c>
      <c r="G19" s="53">
        <v>9</v>
      </c>
      <c r="H19" s="29">
        <v>4.5</v>
      </c>
      <c r="I19" s="28">
        <v>11</v>
      </c>
      <c r="J19" s="8">
        <v>5.5</v>
      </c>
      <c r="K19" s="54">
        <v>11</v>
      </c>
      <c r="L19" s="29">
        <v>3</v>
      </c>
      <c r="M19" s="88">
        <v>9</v>
      </c>
      <c r="N19" s="8"/>
      <c r="O19" s="54"/>
      <c r="P19" s="29"/>
      <c r="Q19" s="88"/>
      <c r="R19" s="8"/>
      <c r="S19" s="54"/>
      <c r="T19" s="50">
        <f>SUM(D19+F19+H19+J19+L19+N19+P19+R19)</f>
        <v>24.5</v>
      </c>
      <c r="U19" s="51">
        <f>SUM(E19+G19+I19+K19+M19+O19+Q19+S19)</f>
        <v>51</v>
      </c>
      <c r="V19" s="55">
        <f>T19/(U19/100)</f>
        <v>48.03921568627451</v>
      </c>
    </row>
    <row r="20" spans="1:22" ht="15.75">
      <c r="A20" s="118">
        <v>17</v>
      </c>
      <c r="B20" s="7" t="s">
        <v>41</v>
      </c>
      <c r="C20" s="52" t="s">
        <v>31</v>
      </c>
      <c r="D20" s="29">
        <v>6.5</v>
      </c>
      <c r="E20" s="28">
        <v>11</v>
      </c>
      <c r="F20" s="35">
        <v>4</v>
      </c>
      <c r="G20" s="53">
        <v>9</v>
      </c>
      <c r="H20" s="29">
        <v>1.5</v>
      </c>
      <c r="I20" s="28">
        <v>5</v>
      </c>
      <c r="J20" s="8"/>
      <c r="K20" s="54"/>
      <c r="L20" s="29"/>
      <c r="M20" s="88"/>
      <c r="N20" s="8"/>
      <c r="O20" s="54"/>
      <c r="P20" s="29"/>
      <c r="Q20" s="88"/>
      <c r="R20" s="8"/>
      <c r="S20" s="54"/>
      <c r="T20" s="50">
        <f>SUM(D20+F20+H20+J20+L20+N20+P20+R20)</f>
        <v>12</v>
      </c>
      <c r="U20" s="51">
        <f>SUM(E20+G20+I20+K20+M20+O20+Q20+S20)</f>
        <v>25</v>
      </c>
      <c r="V20" s="55">
        <f>T20/(U20/100)</f>
        <v>48</v>
      </c>
    </row>
    <row r="21" spans="1:22" ht="15.75">
      <c r="A21" s="118">
        <v>18</v>
      </c>
      <c r="B21" s="79" t="s">
        <v>42</v>
      </c>
      <c r="C21" s="80" t="s">
        <v>35</v>
      </c>
      <c r="D21" s="81"/>
      <c r="E21" s="82"/>
      <c r="F21" s="83">
        <v>3.5</v>
      </c>
      <c r="G21" s="84">
        <v>6</v>
      </c>
      <c r="H21" s="81">
        <v>2.5</v>
      </c>
      <c r="I21" s="82">
        <v>7</v>
      </c>
      <c r="J21" s="85"/>
      <c r="K21" s="86"/>
      <c r="L21" s="81"/>
      <c r="M21" s="89"/>
      <c r="N21" s="85"/>
      <c r="O21" s="86"/>
      <c r="P21" s="81"/>
      <c r="Q21" s="89"/>
      <c r="R21" s="85"/>
      <c r="S21" s="86"/>
      <c r="T21" s="50">
        <f>SUM(D21+F21+H21+J21+L21+N21+P21+R21)</f>
        <v>6</v>
      </c>
      <c r="U21" s="51">
        <f>SUM(E21+G21+I21+K21+M21+O21+Q21+S21)</f>
        <v>13</v>
      </c>
      <c r="V21" s="55">
        <f>T21/(U21/100)</f>
        <v>46.15384615384615</v>
      </c>
    </row>
    <row r="22" spans="1:22" ht="15.75">
      <c r="A22" s="118">
        <v>19</v>
      </c>
      <c r="B22" s="7" t="s">
        <v>43</v>
      </c>
      <c r="C22" s="52" t="s">
        <v>31</v>
      </c>
      <c r="D22" s="29">
        <v>2</v>
      </c>
      <c r="E22" s="28">
        <v>4</v>
      </c>
      <c r="F22" s="35">
        <v>1</v>
      </c>
      <c r="G22" s="53">
        <v>3</v>
      </c>
      <c r="H22" s="29">
        <v>1.5</v>
      </c>
      <c r="I22" s="28">
        <v>3</v>
      </c>
      <c r="J22" s="8"/>
      <c r="K22" s="54"/>
      <c r="L22" s="29"/>
      <c r="M22" s="88"/>
      <c r="N22" s="8"/>
      <c r="O22" s="54"/>
      <c r="P22" s="29"/>
      <c r="Q22" s="88"/>
      <c r="R22" s="8"/>
      <c r="S22" s="54"/>
      <c r="T22" s="50">
        <f>SUM(D22+F22+H22+J22+L22+N22+P22+R22)</f>
        <v>4.5</v>
      </c>
      <c r="U22" s="51">
        <f>SUM(E22+G22+I22+K22+M22+O22+Q22+S22)</f>
        <v>10</v>
      </c>
      <c r="V22" s="55">
        <f>T22/(U22/100)</f>
        <v>45</v>
      </c>
    </row>
    <row r="23" spans="1:22" ht="15.75">
      <c r="A23" s="118">
        <v>20</v>
      </c>
      <c r="B23" s="7" t="s">
        <v>57</v>
      </c>
      <c r="C23" s="52" t="s">
        <v>33</v>
      </c>
      <c r="D23" s="29"/>
      <c r="E23" s="28"/>
      <c r="F23" s="35"/>
      <c r="G23" s="53"/>
      <c r="H23" s="29"/>
      <c r="I23" s="28"/>
      <c r="J23" s="8"/>
      <c r="K23" s="54"/>
      <c r="L23" s="29">
        <v>3</v>
      </c>
      <c r="M23" s="88">
        <v>7</v>
      </c>
      <c r="N23" s="8">
        <v>4</v>
      </c>
      <c r="O23" s="54">
        <v>11</v>
      </c>
      <c r="P23" s="29"/>
      <c r="Q23" s="88"/>
      <c r="R23" s="8"/>
      <c r="S23" s="54"/>
      <c r="T23" s="50">
        <f>SUM(D23+F23+H23+J23+L23+N23+P23+R23)</f>
        <v>7</v>
      </c>
      <c r="U23" s="51">
        <f>SUM(E23+G23+I23+K23+M23+O23+Q23+S23)</f>
        <v>18</v>
      </c>
      <c r="V23" s="55">
        <f>T23/(U23/100)</f>
        <v>38.88888888888889</v>
      </c>
    </row>
    <row r="24" spans="1:22" s="116" customFormat="1" ht="15.75">
      <c r="A24" s="119"/>
      <c r="B24" s="56"/>
      <c r="C24" s="57"/>
      <c r="D24" s="58"/>
      <c r="E24" s="57"/>
      <c r="F24" s="58"/>
      <c r="G24" s="57"/>
      <c r="H24" s="58"/>
      <c r="I24" s="57"/>
      <c r="J24" s="58"/>
      <c r="K24" s="57"/>
      <c r="L24" s="58"/>
      <c r="M24" s="87"/>
      <c r="N24" s="58"/>
      <c r="O24" s="57"/>
      <c r="P24" s="58"/>
      <c r="Q24" s="87"/>
      <c r="R24" s="58"/>
      <c r="S24" s="57"/>
      <c r="T24" s="102"/>
      <c r="U24" s="103"/>
      <c r="V24" s="59"/>
    </row>
    <row r="25" spans="1:22" ht="15.75">
      <c r="A25" s="118">
        <v>21</v>
      </c>
      <c r="B25" s="7" t="s">
        <v>46</v>
      </c>
      <c r="C25" s="52" t="s">
        <v>35</v>
      </c>
      <c r="D25" s="29"/>
      <c r="E25" s="28"/>
      <c r="F25" s="35"/>
      <c r="G25" s="53"/>
      <c r="H25" s="29"/>
      <c r="I25" s="28"/>
      <c r="J25" s="8">
        <v>4</v>
      </c>
      <c r="K25" s="54">
        <v>7</v>
      </c>
      <c r="L25" s="29"/>
      <c r="M25" s="88"/>
      <c r="N25" s="8"/>
      <c r="O25" s="54"/>
      <c r="P25" s="29"/>
      <c r="Q25" s="88"/>
      <c r="R25" s="8"/>
      <c r="S25" s="54"/>
      <c r="T25" s="50">
        <f aca="true" t="shared" si="0" ref="T25:T34">SUM(D25+F25+H25+J25+L25+N25+P25+R25)</f>
        <v>4</v>
      </c>
      <c r="U25" s="51">
        <f aca="true" t="shared" si="1" ref="U25:U34">SUM(E25+G25+I25+K25+M25+O25+Q25+S25)</f>
        <v>7</v>
      </c>
      <c r="V25" s="55">
        <f aca="true" t="shared" si="2" ref="V25:V34">T25/(U25/100)</f>
        <v>57.14285714285714</v>
      </c>
    </row>
    <row r="26" spans="1:22" ht="15.75">
      <c r="A26" s="118">
        <v>22</v>
      </c>
      <c r="B26" s="7" t="s">
        <v>44</v>
      </c>
      <c r="C26" s="52" t="s">
        <v>35</v>
      </c>
      <c r="D26" s="29">
        <v>1.5</v>
      </c>
      <c r="E26" s="28">
        <v>7</v>
      </c>
      <c r="F26" s="35"/>
      <c r="G26" s="53"/>
      <c r="H26" s="29"/>
      <c r="I26" s="28"/>
      <c r="J26" s="8"/>
      <c r="K26" s="54"/>
      <c r="L26" s="29"/>
      <c r="M26" s="88"/>
      <c r="N26" s="8"/>
      <c r="O26" s="54"/>
      <c r="P26" s="29"/>
      <c r="Q26" s="88"/>
      <c r="R26" s="8"/>
      <c r="S26" s="54"/>
      <c r="T26" s="50">
        <f t="shared" si="0"/>
        <v>1.5</v>
      </c>
      <c r="U26" s="51">
        <f t="shared" si="1"/>
        <v>7</v>
      </c>
      <c r="V26" s="55">
        <f t="shared" si="2"/>
        <v>21.428571428571427</v>
      </c>
    </row>
    <row r="27" spans="1:22" ht="15.75">
      <c r="A27" s="118">
        <v>23</v>
      </c>
      <c r="B27" s="7" t="s">
        <v>47</v>
      </c>
      <c r="C27" s="52" t="s">
        <v>48</v>
      </c>
      <c r="D27" s="29">
        <v>2</v>
      </c>
      <c r="E27" s="28">
        <v>3</v>
      </c>
      <c r="F27" s="35">
        <v>0</v>
      </c>
      <c r="G27" s="53">
        <v>3</v>
      </c>
      <c r="H27" s="29"/>
      <c r="I27" s="28"/>
      <c r="J27" s="8"/>
      <c r="K27" s="54"/>
      <c r="L27" s="29"/>
      <c r="M27" s="88"/>
      <c r="N27" s="8"/>
      <c r="O27" s="54"/>
      <c r="P27" s="29"/>
      <c r="Q27" s="88"/>
      <c r="R27" s="8"/>
      <c r="S27" s="54"/>
      <c r="T27" s="50">
        <f t="shared" si="0"/>
        <v>2</v>
      </c>
      <c r="U27" s="51">
        <f t="shared" si="1"/>
        <v>6</v>
      </c>
      <c r="V27" s="55">
        <f t="shared" si="2"/>
        <v>33.333333333333336</v>
      </c>
    </row>
    <row r="28" spans="1:22" ht="15.75">
      <c r="A28" s="118">
        <v>24</v>
      </c>
      <c r="B28" s="7" t="s">
        <v>49</v>
      </c>
      <c r="C28" s="52" t="s">
        <v>50</v>
      </c>
      <c r="D28" s="29">
        <v>1</v>
      </c>
      <c r="E28" s="28">
        <v>4</v>
      </c>
      <c r="F28" s="35"/>
      <c r="G28" s="53"/>
      <c r="H28" s="29"/>
      <c r="I28" s="28"/>
      <c r="J28" s="8"/>
      <c r="K28" s="54"/>
      <c r="L28" s="29"/>
      <c r="M28" s="88"/>
      <c r="N28" s="8"/>
      <c r="O28" s="54"/>
      <c r="P28" s="29"/>
      <c r="Q28" s="88"/>
      <c r="R28" s="8"/>
      <c r="S28" s="54"/>
      <c r="T28" s="50">
        <f t="shared" si="0"/>
        <v>1</v>
      </c>
      <c r="U28" s="51">
        <f t="shared" si="1"/>
        <v>4</v>
      </c>
      <c r="V28" s="55">
        <f t="shared" si="2"/>
        <v>25</v>
      </c>
    </row>
    <row r="29" spans="1:22" ht="15.75">
      <c r="A29" s="118">
        <v>25</v>
      </c>
      <c r="B29" s="7" t="s">
        <v>51</v>
      </c>
      <c r="C29" s="52" t="s">
        <v>52</v>
      </c>
      <c r="D29" s="29"/>
      <c r="E29" s="28"/>
      <c r="F29" s="35"/>
      <c r="G29" s="53"/>
      <c r="H29" s="29">
        <v>2.5</v>
      </c>
      <c r="I29" s="28">
        <v>3</v>
      </c>
      <c r="J29" s="8"/>
      <c r="K29" s="54"/>
      <c r="L29" s="29"/>
      <c r="M29" s="88"/>
      <c r="N29" s="8"/>
      <c r="O29" s="54"/>
      <c r="P29" s="29"/>
      <c r="Q29" s="88"/>
      <c r="R29" s="8"/>
      <c r="S29" s="54"/>
      <c r="T29" s="50">
        <f t="shared" si="0"/>
        <v>2.5</v>
      </c>
      <c r="U29" s="51">
        <f t="shared" si="1"/>
        <v>3</v>
      </c>
      <c r="V29" s="55">
        <f t="shared" si="2"/>
        <v>83.33333333333334</v>
      </c>
    </row>
    <row r="30" spans="1:22" ht="15.75">
      <c r="A30" s="118">
        <v>26</v>
      </c>
      <c r="B30" s="7" t="s">
        <v>66</v>
      </c>
      <c r="C30" s="52" t="s">
        <v>48</v>
      </c>
      <c r="D30" s="29"/>
      <c r="E30" s="28"/>
      <c r="F30" s="35"/>
      <c r="G30" s="53"/>
      <c r="H30" s="29"/>
      <c r="I30" s="28"/>
      <c r="J30" s="8"/>
      <c r="K30" s="54"/>
      <c r="L30" s="29"/>
      <c r="M30" s="88"/>
      <c r="N30" s="8">
        <v>0.5</v>
      </c>
      <c r="O30" s="54">
        <v>3</v>
      </c>
      <c r="P30" s="29"/>
      <c r="Q30" s="88"/>
      <c r="R30" s="8"/>
      <c r="S30" s="54"/>
      <c r="T30" s="50">
        <f t="shared" si="0"/>
        <v>0.5</v>
      </c>
      <c r="U30" s="51">
        <f t="shared" si="1"/>
        <v>3</v>
      </c>
      <c r="V30" s="55">
        <f t="shared" si="2"/>
        <v>16.666666666666668</v>
      </c>
    </row>
    <row r="31" spans="1:22" ht="15.75">
      <c r="A31" s="118">
        <v>27</v>
      </c>
      <c r="B31" s="79" t="s">
        <v>59</v>
      </c>
      <c r="C31" s="80" t="s">
        <v>33</v>
      </c>
      <c r="D31" s="81"/>
      <c r="E31" s="82"/>
      <c r="F31" s="83"/>
      <c r="G31" s="84"/>
      <c r="H31" s="81"/>
      <c r="I31" s="82"/>
      <c r="J31" s="85"/>
      <c r="K31" s="86"/>
      <c r="L31" s="81">
        <v>0</v>
      </c>
      <c r="M31" s="89">
        <v>2</v>
      </c>
      <c r="N31" s="85"/>
      <c r="O31" s="86"/>
      <c r="P31" s="81"/>
      <c r="Q31" s="89"/>
      <c r="R31" s="85"/>
      <c r="S31" s="86"/>
      <c r="T31" s="50">
        <f t="shared" si="0"/>
        <v>0</v>
      </c>
      <c r="U31" s="51">
        <f t="shared" si="1"/>
        <v>2</v>
      </c>
      <c r="V31" s="55">
        <f t="shared" si="2"/>
        <v>0</v>
      </c>
    </row>
    <row r="32" spans="1:22" ht="15.75">
      <c r="A32" s="118">
        <v>28</v>
      </c>
      <c r="B32" s="79" t="s">
        <v>76</v>
      </c>
      <c r="C32" s="80" t="s">
        <v>50</v>
      </c>
      <c r="D32" s="81"/>
      <c r="E32" s="82"/>
      <c r="F32" s="83"/>
      <c r="G32" s="84"/>
      <c r="H32" s="81"/>
      <c r="I32" s="82"/>
      <c r="J32" s="85"/>
      <c r="K32" s="86"/>
      <c r="L32" s="81"/>
      <c r="M32" s="89"/>
      <c r="N32" s="85"/>
      <c r="O32" s="86"/>
      <c r="P32" s="81"/>
      <c r="Q32" s="89"/>
      <c r="R32" s="85"/>
      <c r="S32" s="86"/>
      <c r="T32" s="50">
        <v>0.5</v>
      </c>
      <c r="U32" s="51">
        <v>1</v>
      </c>
      <c r="V32" s="55">
        <v>0.5</v>
      </c>
    </row>
    <row r="33" spans="1:22" ht="15.75">
      <c r="A33" s="118">
        <v>29</v>
      </c>
      <c r="B33" s="79" t="s">
        <v>70</v>
      </c>
      <c r="C33" s="80" t="s">
        <v>48</v>
      </c>
      <c r="D33" s="81"/>
      <c r="E33" s="82"/>
      <c r="F33" s="83"/>
      <c r="G33" s="84"/>
      <c r="H33" s="81"/>
      <c r="I33" s="82"/>
      <c r="J33" s="85"/>
      <c r="K33" s="86"/>
      <c r="L33" s="81"/>
      <c r="M33" s="89"/>
      <c r="N33" s="85">
        <v>0</v>
      </c>
      <c r="O33" s="86">
        <v>1</v>
      </c>
      <c r="P33" s="81"/>
      <c r="Q33" s="89"/>
      <c r="R33" s="85"/>
      <c r="S33" s="86"/>
      <c r="T33" s="50">
        <f t="shared" si="0"/>
        <v>0</v>
      </c>
      <c r="U33" s="51">
        <f t="shared" si="1"/>
        <v>1</v>
      </c>
      <c r="V33" s="55">
        <f t="shared" si="2"/>
        <v>0</v>
      </c>
    </row>
    <row r="34" spans="1:22" ht="16.5" thickBot="1">
      <c r="A34" s="120">
        <v>30</v>
      </c>
      <c r="B34" s="94" t="s">
        <v>68</v>
      </c>
      <c r="C34" s="95" t="s">
        <v>48</v>
      </c>
      <c r="D34" s="31"/>
      <c r="E34" s="96"/>
      <c r="F34" s="36"/>
      <c r="G34" s="97"/>
      <c r="H34" s="31"/>
      <c r="I34" s="96"/>
      <c r="J34" s="9"/>
      <c r="K34" s="98"/>
      <c r="L34" s="31"/>
      <c r="M34" s="99"/>
      <c r="N34" s="9">
        <v>0</v>
      </c>
      <c r="O34" s="98">
        <v>1</v>
      </c>
      <c r="P34" s="31"/>
      <c r="Q34" s="99"/>
      <c r="R34" s="9"/>
      <c r="S34" s="98"/>
      <c r="T34" s="121">
        <f t="shared" si="0"/>
        <v>0</v>
      </c>
      <c r="U34" s="122">
        <f t="shared" si="1"/>
        <v>1</v>
      </c>
      <c r="V34" s="100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2014-03-23T20:50:45Z</dcterms:modified>
  <cp:category/>
  <cp:version/>
  <cp:contentType/>
  <cp:contentStatus/>
</cp:coreProperties>
</file>