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21" windowWidth="15420" windowHeight="8895" tabRatio="663" activeTab="0"/>
  </bookViews>
  <sheets>
    <sheet name="HD18-vše" sheetId="1" r:id="rId1"/>
    <sheet name="HD14-vše" sheetId="2" r:id="rId2"/>
    <sheet name="HD12-vše" sheetId="3" r:id="rId3"/>
    <sheet name="HD10-vše" sheetId="4" r:id="rId4"/>
  </sheets>
  <definedNames>
    <definedName name="_xlnm.Print_Area" localSheetId="0">'HD18-vše'!$A$1:$T$52</definedName>
  </definedNames>
  <calcPr fullCalcOnLoad="1"/>
</workbook>
</file>

<file path=xl/sharedStrings.xml><?xml version="1.0" encoding="utf-8"?>
<sst xmlns="http://schemas.openxmlformats.org/spreadsheetml/2006/main" count="562" uniqueCount="259">
  <si>
    <t>Jméno</t>
  </si>
  <si>
    <t>Oddíl</t>
  </si>
  <si>
    <t>Týn Marek</t>
  </si>
  <si>
    <t>Valenčík Michal</t>
  </si>
  <si>
    <t>Celkem</t>
  </si>
  <si>
    <t>Ostrava</t>
  </si>
  <si>
    <t>D14+H14</t>
  </si>
  <si>
    <t>D12+H12</t>
  </si>
  <si>
    <t>D10+H10</t>
  </si>
  <si>
    <t>Chromík Tomáš</t>
  </si>
  <si>
    <t>D.Benešov</t>
  </si>
  <si>
    <t>Skóre</t>
  </si>
  <si>
    <t>Novák Jiří</t>
  </si>
  <si>
    <t>Zemková Klára</t>
  </si>
  <si>
    <t>TŽ Třinec</t>
  </si>
  <si>
    <t>Havířov</t>
  </si>
  <si>
    <t>Pavelek Tomáš</t>
  </si>
  <si>
    <t>Kula Dominik</t>
  </si>
  <si>
    <t>Chlapek Ondřej</t>
  </si>
  <si>
    <t>Marek Matyáš</t>
  </si>
  <si>
    <t>Nytra Petr</t>
  </si>
  <si>
    <t>Kaňák Filip</t>
  </si>
  <si>
    <t>Kuchař Matěj</t>
  </si>
  <si>
    <t>Fargač Martin</t>
  </si>
  <si>
    <t>Dacho Mikuláš</t>
  </si>
  <si>
    <t>Chlebek Jan</t>
  </si>
  <si>
    <t>Šrámek Ondřej</t>
  </si>
  <si>
    <t>Valenčíková Sandra</t>
  </si>
  <si>
    <t>Havelka Ondřej</t>
  </si>
  <si>
    <t>Pistovčáková Aneta</t>
  </si>
  <si>
    <t>Slezan Opava</t>
  </si>
  <si>
    <t>Melzer Patrik</t>
  </si>
  <si>
    <t>Kubík Michael</t>
  </si>
  <si>
    <t>Walica Roman</t>
  </si>
  <si>
    <t>Gruszka Aleš</t>
  </si>
  <si>
    <t>Slavia Orlová</t>
  </si>
  <si>
    <t>Slovan Havířov</t>
  </si>
  <si>
    <t>MSA Dolní Benešov</t>
  </si>
  <si>
    <t>Kostka Vít</t>
  </si>
  <si>
    <t>Ochmyt Jakub</t>
  </si>
  <si>
    <t>Pilch David</t>
  </si>
  <si>
    <t>Filip Tomáš</t>
  </si>
  <si>
    <t>Šrámek Vojtěch</t>
  </si>
  <si>
    <t>Horňák Dominik</t>
  </si>
  <si>
    <t>Drastichová Anežka</t>
  </si>
  <si>
    <t>Slavia Havířov</t>
  </si>
  <si>
    <t>Musial Dominik</t>
  </si>
  <si>
    <t>Kopcová Ludmila</t>
  </si>
  <si>
    <t>Janošová Kateřina</t>
  </si>
  <si>
    <t>D18+H18</t>
  </si>
  <si>
    <t>Kawulok Marek</t>
  </si>
  <si>
    <t>Folwarczny Marek</t>
  </si>
  <si>
    <t>Bohanesová Vendula</t>
  </si>
  <si>
    <t>Linha Jakub</t>
  </si>
  <si>
    <t>Lojek Marek</t>
  </si>
  <si>
    <t>Richtr Roman</t>
  </si>
  <si>
    <t>Wilczek Jan</t>
  </si>
  <si>
    <t>Baník Havířov</t>
  </si>
  <si>
    <t>Jeřábek David</t>
  </si>
  <si>
    <t>F-M</t>
  </si>
  <si>
    <t>Šmírová Veronika</t>
  </si>
  <si>
    <t>Horváth Tomáš</t>
  </si>
  <si>
    <t>Gemsová Tereza</t>
  </si>
  <si>
    <t>Haška Filip</t>
  </si>
  <si>
    <t>Berger Adam</t>
  </si>
  <si>
    <t>Laurincová Kristýna</t>
  </si>
  <si>
    <t>Marciňa Jan</t>
  </si>
  <si>
    <t>Kopec Ladislav</t>
  </si>
  <si>
    <t>Marková Kristýna</t>
  </si>
  <si>
    <t>Halamíček Radek</t>
  </si>
  <si>
    <t>Farana Jan</t>
  </si>
  <si>
    <t>Nowak Ondřej</t>
  </si>
  <si>
    <t>Polehla Michal</t>
  </si>
  <si>
    <t>Šustek Michal</t>
  </si>
  <si>
    <t>Plšek Antonín</t>
  </si>
  <si>
    <t>Kudelásek Dalibor</t>
  </si>
  <si>
    <t>Demko Robert</t>
  </si>
  <si>
    <t>Opěla Radek</t>
  </si>
  <si>
    <t>Štěpán Patrik</t>
  </si>
  <si>
    <t>Šigut David</t>
  </si>
  <si>
    <t>Nytra Jan</t>
  </si>
  <si>
    <t>Fialka Adam</t>
  </si>
  <si>
    <t>Janoš Marek</t>
  </si>
  <si>
    <t>Gemsa Pavel</t>
  </si>
  <si>
    <t>Adamczyk Martin</t>
  </si>
  <si>
    <t>Berezjuk Rostislav</t>
  </si>
  <si>
    <t>Beluská Tereza</t>
  </si>
  <si>
    <t>Štorek Matěj</t>
  </si>
  <si>
    <t>Polehla Petr</t>
  </si>
  <si>
    <t>Svoboda Matěj</t>
  </si>
  <si>
    <t>Fridrišek Tomáš</t>
  </si>
  <si>
    <t>Hrubý Tomáš</t>
  </si>
  <si>
    <t>Rucki Kevin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</si>
  <si>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</si>
  <si>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</si>
  <si>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</si>
  <si>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</si>
  <si>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</si>
  <si>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</si>
  <si>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</si>
  <si>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</si>
  <si>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</si>
  <si>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</si>
  <si>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</si>
  <si>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</si>
  <si>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</si>
  <si>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</si>
  <si>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</si>
  <si>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BŠŠ Frýdek-Místek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</si>
  <si>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</si>
  <si>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</si>
  <si>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</si>
  <si>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</si>
  <si>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</si>
  <si>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</si>
  <si>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</si>
  <si>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</si>
  <si>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</si>
  <si>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</si>
  <si>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</si>
  <si>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</si>
  <si>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</si>
  <si>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</si>
  <si>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</si>
  <si>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</si>
  <si>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</si>
  <si>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</si>
  <si>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</si>
  <si>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</si>
  <si>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</si>
  <si>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</si>
  <si>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</si>
  <si>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</si>
  <si>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Křefký Jakub</t>
  </si>
  <si>
    <t>Pekárek Aleš</t>
  </si>
  <si>
    <t>Kotas Oliver</t>
  </si>
  <si>
    <t>Koiš František</t>
  </si>
  <si>
    <t>Adamčíková Petra</t>
  </si>
  <si>
    <t>43.</t>
  </si>
  <si>
    <t>45.</t>
  </si>
  <si>
    <t>Bílek Tomáš</t>
  </si>
  <si>
    <t>Filipiak Filip</t>
  </si>
  <si>
    <t>Kriebel Tadeáš</t>
  </si>
  <si>
    <t>Szotkowski Jakub</t>
  </si>
  <si>
    <t>TJ Mittal Ostrava</t>
  </si>
  <si>
    <t>Míček Vojtěch</t>
  </si>
  <si>
    <t>Holečková Tereza</t>
  </si>
  <si>
    <t>17.11.</t>
  </si>
  <si>
    <t>Šenov</t>
  </si>
  <si>
    <t>7.1.</t>
  </si>
  <si>
    <t>19.2.</t>
  </si>
  <si>
    <t>26.3.</t>
  </si>
  <si>
    <t>9.4.</t>
  </si>
  <si>
    <t>Gřesová Zuzana</t>
  </si>
  <si>
    <t>Palica Tomáš</t>
  </si>
  <si>
    <t>Mokroš Ondřej</t>
  </si>
  <si>
    <t>Očko Dominik</t>
  </si>
  <si>
    <t>DDM Jablunkov</t>
  </si>
  <si>
    <t>Bierski Jiří</t>
  </si>
  <si>
    <t>Tichavský Lukáš</t>
  </si>
  <si>
    <t>Dutko Lukáš</t>
  </si>
  <si>
    <t>Szotkowski David</t>
  </si>
  <si>
    <t>Bilko Šimon</t>
  </si>
  <si>
    <t>Bierski Radim</t>
  </si>
  <si>
    <t>Marosz Jiří</t>
  </si>
  <si>
    <t>DDM Třinec</t>
  </si>
  <si>
    <t>Mikesch Dalibor</t>
  </si>
  <si>
    <t>Michalík Filip</t>
  </si>
  <si>
    <t>Šimčák Kryštof</t>
  </si>
  <si>
    <t>Sikora Tomáš</t>
  </si>
  <si>
    <t>Pilc Daniel</t>
  </si>
  <si>
    <t>Bdžoch Marek</t>
  </si>
  <si>
    <t>Ženíšek Tadeáš</t>
  </si>
  <si>
    <t>Klus Samuel</t>
  </si>
  <si>
    <t>Kubiczek Václav</t>
  </si>
  <si>
    <t>Novák Jan</t>
  </si>
  <si>
    <t>DDM Č. Těšín</t>
  </si>
  <si>
    <t>Rusek Benedikt</t>
  </si>
  <si>
    <t>Hladík Filip</t>
  </si>
  <si>
    <t>Byrtus Jan</t>
  </si>
  <si>
    <t>40.</t>
  </si>
  <si>
    <t>41.</t>
  </si>
  <si>
    <t>42.</t>
  </si>
  <si>
    <t>44.</t>
  </si>
  <si>
    <t>46.</t>
  </si>
  <si>
    <t>Bartoszová Klára</t>
  </si>
  <si>
    <t>Petřvaldská Kristýna</t>
  </si>
  <si>
    <t>Daněk Vít</t>
  </si>
  <si>
    <t>Klus Ben</t>
  </si>
  <si>
    <t>Kaňáková Natálie</t>
  </si>
  <si>
    <t>Chowanioková Anna</t>
  </si>
  <si>
    <t>Šařec Adam</t>
  </si>
  <si>
    <t>Sikora Jan</t>
  </si>
  <si>
    <t>Chowaniok Pavek</t>
  </si>
  <si>
    <t>Kubiczek František</t>
  </si>
  <si>
    <t>Přidalová Teraza</t>
  </si>
  <si>
    <t>Kubošová Hana</t>
  </si>
  <si>
    <t>Walek Pavel</t>
  </si>
  <si>
    <t>Bausano Michael</t>
  </si>
  <si>
    <t>Šimon David</t>
  </si>
  <si>
    <t>Mosty u Jablunkova</t>
  </si>
  <si>
    <t>Mrázek Lumír</t>
  </si>
  <si>
    <t>Kostka Jakub</t>
  </si>
  <si>
    <t>DDM Č.Těšín</t>
  </si>
  <si>
    <t>Kostka Jan</t>
  </si>
  <si>
    <t>Búr Rostislav</t>
  </si>
  <si>
    <t>Rabatin Jakub</t>
  </si>
  <si>
    <t>Wojcik Jan</t>
  </si>
  <si>
    <t>Janošec Ondřej</t>
  </si>
  <si>
    <t>Poloček Adam</t>
  </si>
  <si>
    <t>DDM Český Těšín</t>
  </si>
  <si>
    <t>Danyš Jakub</t>
  </si>
  <si>
    <t>Kaňoková Martina</t>
  </si>
  <si>
    <t>47.</t>
  </si>
  <si>
    <t>Vyvial Patrik</t>
  </si>
  <si>
    <t>48.</t>
  </si>
  <si>
    <t>Kučera Lukáš</t>
  </si>
  <si>
    <t>49.</t>
  </si>
  <si>
    <t>Navrátil Maxmilián</t>
  </si>
  <si>
    <t>nejnižší body</t>
  </si>
  <si>
    <t>nejnižší zápasové body</t>
  </si>
  <si>
    <t>počet zápasů</t>
  </si>
  <si>
    <t>BODY</t>
  </si>
  <si>
    <t>KONEČNÉ POŘADÍ</t>
  </si>
  <si>
    <t>SKORE</t>
  </si>
  <si>
    <t>Křefký Ondřej</t>
  </si>
  <si>
    <t>MŠ a ZŠ Píšť</t>
  </si>
  <si>
    <t>Latka Petr</t>
  </si>
  <si>
    <t>ŠK 1935 Bolatice</t>
  </si>
  <si>
    <t>Orlík Filip</t>
  </si>
  <si>
    <t>Tichá Aneta</t>
  </si>
  <si>
    <t>Tomíček Benjamín</t>
  </si>
  <si>
    <t>Pavlík David</t>
  </si>
  <si>
    <t>Klosel František</t>
  </si>
  <si>
    <t>Musil David</t>
  </si>
  <si>
    <t>Viktorín Vojtěch</t>
  </si>
  <si>
    <t>Gurecký Jan</t>
  </si>
  <si>
    <t>Nový Radomír</t>
  </si>
  <si>
    <t>Tomíčková Veronika</t>
  </si>
  <si>
    <t>Kramář Filip</t>
  </si>
  <si>
    <t>ŠK Kravaře</t>
  </si>
  <si>
    <t>Bělková Monika</t>
  </si>
  <si>
    <t>Petřik Dominik</t>
  </si>
  <si>
    <t>Duda Ondřej</t>
  </si>
  <si>
    <t>Klímek Martin</t>
  </si>
  <si>
    <t>Tyleček Marek</t>
  </si>
  <si>
    <t>Ševčíková Kateřina</t>
  </si>
  <si>
    <t>Kozel Jiří</t>
  </si>
  <si>
    <t>50.</t>
  </si>
  <si>
    <t>51.</t>
  </si>
  <si>
    <t>52.</t>
  </si>
  <si>
    <t>53.</t>
  </si>
  <si>
    <t>54.</t>
  </si>
  <si>
    <t>Trombik Martin</t>
  </si>
  <si>
    <t>KRAJSKÝ PŘEBOR MLÁDEŽE V RAPID ŠACHU 2010-2011 - KATEGORIE DO 10 LET</t>
  </si>
  <si>
    <t>KRAJSKÝ PŘEBOR MLÁDEŽE V RAPID ŠACHU 2010-2011 - KATEGORIE DO 12 LET</t>
  </si>
  <si>
    <t>KRAJSKÝ PŘEBOR MLÁDEŽE V RAPID ŠACHU 2010-2011 - KATEGORIE DO 14 LET</t>
  </si>
  <si>
    <t>KRAJSKÝ PŘEBOR MLÁDEŽE V RAPID ŠACHU 2010-2011 - KATEGORIE DO 18 LET</t>
  </si>
  <si>
    <t>Židek Daniel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</si>
</sst>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\$* #,##0_);_(\$* \(#,##0\);_(\$* &quot;-&quot;_);_(@_)"/>
    <numFmt numFmtId="169" formatCode="_(* #,##0.00_);_(* \(#,##0.00\);_(* &quot;-&quot;??_);_(@_)"/>
    <numFmt numFmtId="170" formatCode="_(\$* #,##0.00_);_(\$* \(#,##0.00\);_(\$* &quot;-&quot;??_);_(@_)"/>
    <numFmt numFmtId="171" formatCode="[$-405]d\.\ mmmm\ yyyy"/>
    <numFmt numFmtId="172" formatCode="dd/mm/yy;@"/>
    <numFmt numFmtId="173" formatCode="d/m/yyyy;@"/>
    <numFmt numFmtId="174" formatCode="mmm/yyyy"/>
    <numFmt numFmtId="175" formatCode="dd/mm/yy"/>
    <numFmt numFmtId="176" formatCode="0.0"/>
  </numFmts>
  <fonts count="70">
    <font>
      <sz val="12"/>
      <name val="Arial CE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color indexed="12"/>
      <name val="Times New Roman CE"/>
      <family val="1"/>
    </font>
    <font>
      <sz val="12"/>
      <color indexed="17"/>
      <name val="Times New Roman CE"/>
      <family val="1"/>
    </font>
    <font>
      <b/>
      <i/>
      <sz val="12"/>
      <name val="Times New Roman CE"/>
      <family val="0"/>
    </font>
    <font>
      <sz val="12"/>
      <color indexed="57"/>
      <name val="Times New Roman CE"/>
      <family val="1"/>
    </font>
    <font>
      <i/>
      <sz val="12"/>
      <color indexed="57"/>
      <name val="Times New Roman CE"/>
      <family val="1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2"/>
      <name val="Times New Roman"/>
      <family val="2"/>
    </font>
    <font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sz val="12"/>
      <color indexed="57"/>
      <name val="Times New Roman CE"/>
      <family val="1"/>
    </font>
    <font>
      <b/>
      <sz val="12"/>
      <color indexed="10"/>
      <name val="Times New Roman CE"/>
      <family val="0"/>
    </font>
    <font>
      <sz val="12"/>
      <color indexed="30"/>
      <name val="Times New Roman CE"/>
      <family val="1"/>
    </font>
    <font>
      <sz val="12"/>
      <color indexed="30"/>
      <name val="Times New Roman"/>
      <family val="2"/>
    </font>
    <font>
      <b/>
      <sz val="12"/>
      <color indexed="30"/>
      <name val="Times New Roman CE"/>
      <family val="0"/>
    </font>
    <font>
      <b/>
      <sz val="16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Times New Roman CE"/>
      <family val="1"/>
    </font>
    <font>
      <b/>
      <sz val="12"/>
      <color indexed="60"/>
      <name val="Times New Roman"/>
      <family val="1"/>
    </font>
    <font>
      <b/>
      <sz val="12"/>
      <color indexed="60"/>
      <name val="Times New Roman CE"/>
      <family val="0"/>
    </font>
    <font>
      <sz val="12"/>
      <color indexed="6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C00000"/>
      <name val="Times New Roman CE"/>
      <family val="1"/>
    </font>
    <font>
      <b/>
      <sz val="12"/>
      <color rgb="FFC00000"/>
      <name val="Times New Roman"/>
      <family val="1"/>
    </font>
    <font>
      <b/>
      <sz val="12"/>
      <color rgb="FFC00000"/>
      <name val="Times New Roman CE"/>
      <family val="0"/>
    </font>
    <font>
      <sz val="12"/>
      <color rgb="FFC00000"/>
      <name val="Times New Roman"/>
      <family val="2"/>
    </font>
    <font>
      <sz val="12"/>
      <color theme="1"/>
      <name val="Times New Roman CE"/>
      <family val="1"/>
    </font>
    <font>
      <sz val="12"/>
      <color theme="1"/>
      <name val="Times New Roman"/>
      <family val="2"/>
    </font>
    <font>
      <b/>
      <sz val="12"/>
      <color theme="1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5" fillId="0" borderId="10" xfId="47" applyFont="1" applyBorder="1" applyAlignment="1">
      <alignment horizontal="left" vertical="center"/>
      <protection/>
    </xf>
    <xf numFmtId="0" fontId="4" fillId="0" borderId="11" xfId="0" applyFont="1" applyBorder="1" applyAlignment="1">
      <alignment/>
    </xf>
    <xf numFmtId="0" fontId="17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3" fillId="34" borderId="12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5" fillId="0" borderId="15" xfId="0" applyFont="1" applyBorder="1" applyAlignment="1">
      <alignment/>
    </xf>
    <xf numFmtId="0" fontId="17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35" borderId="19" xfId="0" applyFont="1" applyFill="1" applyBorder="1" applyAlignment="1">
      <alignment horizontal="center"/>
    </xf>
    <xf numFmtId="16" fontId="3" fillId="35" borderId="20" xfId="0" applyNumberFormat="1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176" fontId="3" fillId="35" borderId="0" xfId="0" applyNumberFormat="1" applyFont="1" applyFill="1" applyBorder="1" applyAlignment="1">
      <alignment horizontal="center"/>
    </xf>
    <xf numFmtId="176" fontId="17" fillId="0" borderId="22" xfId="0" applyNumberFormat="1" applyFont="1" applyFill="1" applyBorder="1" applyAlignment="1">
      <alignment horizontal="center"/>
    </xf>
    <xf numFmtId="176" fontId="1" fillId="0" borderId="22" xfId="0" applyNumberFormat="1" applyFont="1" applyFill="1" applyBorder="1" applyAlignment="1">
      <alignment horizontal="center"/>
    </xf>
    <xf numFmtId="176" fontId="1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6" fontId="3" fillId="35" borderId="16" xfId="0" applyNumberFormat="1" applyFont="1" applyFill="1" applyBorder="1" applyAlignment="1">
      <alignment horizontal="center"/>
    </xf>
    <xf numFmtId="176" fontId="3" fillId="35" borderId="17" xfId="0" applyNumberFormat="1" applyFont="1" applyFill="1" applyBorder="1" applyAlignment="1">
      <alignment horizontal="center"/>
    </xf>
    <xf numFmtId="176" fontId="17" fillId="0" borderId="18" xfId="0" applyNumberFormat="1" applyFont="1" applyFill="1" applyBorder="1" applyAlignment="1">
      <alignment horizontal="center"/>
    </xf>
    <xf numFmtId="176" fontId="1" fillId="0" borderId="18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176" fontId="18" fillId="35" borderId="18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176" fontId="1" fillId="35" borderId="25" xfId="0" applyNumberFormat="1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176" fontId="1" fillId="35" borderId="27" xfId="0" applyNumberFormat="1" applyFont="1" applyFill="1" applyBorder="1" applyAlignment="1">
      <alignment horizontal="center"/>
    </xf>
    <xf numFmtId="0" fontId="1" fillId="35" borderId="20" xfId="0" applyFont="1" applyFill="1" applyBorder="1" applyAlignment="1">
      <alignment/>
    </xf>
    <xf numFmtId="14" fontId="3" fillId="35" borderId="28" xfId="0" applyNumberFormat="1" applyFont="1" applyFill="1" applyBorder="1" applyAlignment="1">
      <alignment horizontal="center"/>
    </xf>
    <xf numFmtId="176" fontId="3" fillId="35" borderId="28" xfId="0" applyNumberFormat="1" applyFont="1" applyFill="1" applyBorder="1" applyAlignment="1">
      <alignment horizontal="center"/>
    </xf>
    <xf numFmtId="0" fontId="1" fillId="35" borderId="29" xfId="0" applyFont="1" applyFill="1" applyBorder="1" applyAlignment="1">
      <alignment/>
    </xf>
    <xf numFmtId="0" fontId="3" fillId="35" borderId="30" xfId="0" applyFont="1" applyFill="1" applyBorder="1" applyAlignment="1">
      <alignment/>
    </xf>
    <xf numFmtId="176" fontId="3" fillId="35" borderId="31" xfId="0" applyNumberFormat="1" applyFont="1" applyFill="1" applyBorder="1" applyAlignment="1">
      <alignment horizontal="center"/>
    </xf>
    <xf numFmtId="176" fontId="3" fillId="35" borderId="30" xfId="0" applyNumberFormat="1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176" fontId="15" fillId="0" borderId="32" xfId="0" applyNumberFormat="1" applyFont="1" applyBorder="1" applyAlignment="1">
      <alignment horizontal="center" vertical="center"/>
    </xf>
    <xf numFmtId="176" fontId="16" fillId="0" borderId="32" xfId="0" applyNumberFormat="1" applyFont="1" applyBorder="1" applyAlignment="1">
      <alignment horizontal="center" vertical="center"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0" fontId="3" fillId="35" borderId="29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10" xfId="0" applyFont="1" applyBorder="1" applyAlignment="1">
      <alignment horizontal="left" vertical="center"/>
    </xf>
    <xf numFmtId="0" fontId="16" fillId="0" borderId="18" xfId="47" applyFont="1" applyBorder="1" applyAlignment="1">
      <alignment horizontal="left" vertical="center"/>
      <protection/>
    </xf>
    <xf numFmtId="0" fontId="16" fillId="0" borderId="18" xfId="0" applyFont="1" applyBorder="1" applyAlignment="1">
      <alignment horizontal="left" vertical="center"/>
    </xf>
    <xf numFmtId="0" fontId="15" fillId="0" borderId="18" xfId="47" applyFont="1" applyBorder="1" applyAlignment="1">
      <alignment horizontal="left" vertical="center"/>
      <protection/>
    </xf>
    <xf numFmtId="0" fontId="15" fillId="0" borderId="18" xfId="0" applyFont="1" applyBorder="1" applyAlignment="1">
      <alignment horizontal="left" vertical="center"/>
    </xf>
    <xf numFmtId="0" fontId="16" fillId="0" borderId="10" xfId="47" applyFont="1" applyBorder="1" applyAlignment="1">
      <alignment horizontal="left" vertical="center"/>
      <protection/>
    </xf>
    <xf numFmtId="0" fontId="16" fillId="0" borderId="18" xfId="47" applyFont="1" applyBorder="1" applyAlignment="1">
      <alignment horizontal="left" vertical="center"/>
      <protection/>
    </xf>
    <xf numFmtId="176" fontId="15" fillId="0" borderId="32" xfId="47" applyNumberFormat="1" applyFont="1" applyBorder="1" applyAlignment="1">
      <alignment horizontal="center" vertical="center"/>
      <protection/>
    </xf>
    <xf numFmtId="176" fontId="16" fillId="0" borderId="32" xfId="47" applyNumberFormat="1" applyFont="1" applyBorder="1" applyAlignment="1">
      <alignment horizontal="center" vertical="center"/>
      <protection/>
    </xf>
    <xf numFmtId="176" fontId="16" fillId="0" borderId="35" xfId="0" applyNumberFormat="1" applyFont="1" applyBorder="1" applyAlignment="1">
      <alignment horizontal="center" vertical="center"/>
    </xf>
    <xf numFmtId="176" fontId="16" fillId="0" borderId="36" xfId="0" applyNumberFormat="1" applyFont="1" applyBorder="1" applyAlignment="1">
      <alignment horizontal="center" vertical="center"/>
    </xf>
    <xf numFmtId="176" fontId="15" fillId="0" borderId="36" xfId="47" applyNumberFormat="1" applyFont="1" applyBorder="1" applyAlignment="1">
      <alignment horizontal="center" vertical="center"/>
      <protection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176" fontId="3" fillId="34" borderId="12" xfId="0" applyNumberFormat="1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176" fontId="3" fillId="35" borderId="16" xfId="0" applyNumberFormat="1" applyFont="1" applyFill="1" applyBorder="1" applyAlignment="1">
      <alignment horizontal="center"/>
    </xf>
    <xf numFmtId="176" fontId="15" fillId="0" borderId="35" xfId="47" applyNumberFormat="1" applyFont="1" applyBorder="1" applyAlignment="1">
      <alignment horizontal="center" vertical="center"/>
      <protection/>
    </xf>
    <xf numFmtId="176" fontId="15" fillId="0" borderId="35" xfId="0" applyNumberFormat="1" applyFont="1" applyBorder="1" applyAlignment="1">
      <alignment horizontal="center" vertical="center"/>
    </xf>
    <xf numFmtId="176" fontId="16" fillId="0" borderId="35" xfId="47" applyNumberFormat="1" applyFont="1" applyBorder="1" applyAlignment="1">
      <alignment horizontal="center" vertical="center"/>
      <protection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6" fontId="1" fillId="33" borderId="36" xfId="0" applyNumberFormat="1" applyFont="1" applyFill="1" applyBorder="1" applyAlignment="1">
      <alignment horizontal="center"/>
    </xf>
    <xf numFmtId="176" fontId="1" fillId="33" borderId="32" xfId="0" applyNumberFormat="1" applyFont="1" applyFill="1" applyBorder="1" applyAlignment="1">
      <alignment horizontal="center"/>
    </xf>
    <xf numFmtId="176" fontId="1" fillId="33" borderId="35" xfId="0" applyNumberFormat="1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5" fillId="35" borderId="37" xfId="0" applyFont="1" applyFill="1" applyBorder="1" applyAlignment="1">
      <alignment horizontal="left"/>
    </xf>
    <xf numFmtId="0" fontId="3" fillId="35" borderId="38" xfId="0" applyFont="1" applyFill="1" applyBorder="1" applyAlignment="1">
      <alignment/>
    </xf>
    <xf numFmtId="0" fontId="16" fillId="0" borderId="10" xfId="0" applyFont="1" applyBorder="1" applyAlignment="1">
      <alignment horizontal="left" vertical="center"/>
    </xf>
    <xf numFmtId="0" fontId="15" fillId="0" borderId="39" xfId="47" applyFont="1" applyBorder="1" applyAlignment="1">
      <alignment horizontal="left" vertical="center"/>
      <protection/>
    </xf>
    <xf numFmtId="0" fontId="1" fillId="0" borderId="39" xfId="0" applyFont="1" applyFill="1" applyBorder="1" applyAlignment="1">
      <alignment/>
    </xf>
    <xf numFmtId="0" fontId="15" fillId="0" borderId="17" xfId="47" applyFont="1" applyBorder="1" applyAlignment="1">
      <alignment horizontal="left" vertical="center"/>
      <protection/>
    </xf>
    <xf numFmtId="0" fontId="3" fillId="35" borderId="21" xfId="0" applyFont="1" applyFill="1" applyBorder="1" applyAlignment="1">
      <alignment/>
    </xf>
    <xf numFmtId="0" fontId="15" fillId="0" borderId="40" xfId="47" applyFont="1" applyBorder="1" applyAlignment="1">
      <alignment horizontal="left" vertical="center"/>
      <protection/>
    </xf>
    <xf numFmtId="0" fontId="1" fillId="33" borderId="4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/>
    </xf>
    <xf numFmtId="0" fontId="15" fillId="0" borderId="44" xfId="47" applyFont="1" applyBorder="1" applyAlignment="1">
      <alignment horizontal="left" vertical="center"/>
      <protection/>
    </xf>
    <xf numFmtId="0" fontId="3" fillId="33" borderId="34" xfId="0" applyFont="1" applyFill="1" applyBorder="1" applyAlignment="1">
      <alignment horizontal="center"/>
    </xf>
    <xf numFmtId="176" fontId="1" fillId="33" borderId="45" xfId="0" applyNumberFormat="1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76" fontId="1" fillId="33" borderId="46" xfId="0" applyNumberFormat="1" applyFont="1" applyFill="1" applyBorder="1" applyAlignment="1">
      <alignment horizontal="center"/>
    </xf>
    <xf numFmtId="176" fontId="1" fillId="33" borderId="47" xfId="0" applyNumberFormat="1" applyFont="1" applyFill="1" applyBorder="1" applyAlignment="1">
      <alignment horizontal="center"/>
    </xf>
    <xf numFmtId="0" fontId="1" fillId="35" borderId="26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15" fillId="0" borderId="48" xfId="47" applyFont="1" applyBorder="1" applyAlignment="1">
      <alignment horizontal="left" vertical="center"/>
      <protection/>
    </xf>
    <xf numFmtId="176" fontId="1" fillId="33" borderId="49" xfId="0" applyNumberFormat="1" applyFont="1" applyFill="1" applyBorder="1" applyAlignment="1">
      <alignment horizontal="center"/>
    </xf>
    <xf numFmtId="176" fontId="1" fillId="33" borderId="50" xfId="0" applyNumberFormat="1" applyFont="1" applyFill="1" applyBorder="1" applyAlignment="1">
      <alignment horizontal="center"/>
    </xf>
    <xf numFmtId="176" fontId="1" fillId="33" borderId="5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15" fillId="0" borderId="52" xfId="47" applyFont="1" applyBorder="1" applyAlignment="1">
      <alignment horizontal="left" vertical="center"/>
      <protection/>
    </xf>
    <xf numFmtId="0" fontId="1" fillId="33" borderId="53" xfId="0" applyFont="1" applyFill="1" applyBorder="1" applyAlignment="1">
      <alignment/>
    </xf>
    <xf numFmtId="0" fontId="15" fillId="0" borderId="54" xfId="47" applyFont="1" applyBorder="1" applyAlignment="1">
      <alignment horizontal="left" vertical="center"/>
      <protection/>
    </xf>
    <xf numFmtId="0" fontId="3" fillId="33" borderId="55" xfId="0" applyFont="1" applyFill="1" applyBorder="1" applyAlignment="1">
      <alignment horizontal="center"/>
    </xf>
    <xf numFmtId="176" fontId="1" fillId="33" borderId="56" xfId="0" applyNumberFormat="1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176" fontId="1" fillId="33" borderId="58" xfId="0" applyNumberFormat="1" applyFont="1" applyFill="1" applyBorder="1" applyAlignment="1">
      <alignment horizontal="center"/>
    </xf>
    <xf numFmtId="176" fontId="1" fillId="33" borderId="59" xfId="0" applyNumberFormat="1" applyFont="1" applyFill="1" applyBorder="1" applyAlignment="1">
      <alignment horizontal="center"/>
    </xf>
    <xf numFmtId="16" fontId="3" fillId="35" borderId="28" xfId="0" applyNumberFormat="1" applyFont="1" applyFill="1" applyBorder="1" applyAlignment="1">
      <alignment horizontal="center"/>
    </xf>
    <xf numFmtId="0" fontId="1" fillId="35" borderId="6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7" fillId="0" borderId="15" xfId="0" applyFont="1" applyFill="1" applyBorder="1" applyAlignment="1">
      <alignment horizontal="right"/>
    </xf>
    <xf numFmtId="0" fontId="17" fillId="0" borderId="11" xfId="0" applyFont="1" applyFill="1" applyBorder="1" applyAlignment="1">
      <alignment horizontal="right"/>
    </xf>
    <xf numFmtId="0" fontId="1" fillId="35" borderId="61" xfId="0" applyFont="1" applyFill="1" applyBorder="1" applyAlignment="1">
      <alignment horizontal="right"/>
    </xf>
    <xf numFmtId="0" fontId="17" fillId="0" borderId="62" xfId="0" applyFont="1" applyFill="1" applyBorder="1" applyAlignment="1">
      <alignment horizontal="right"/>
    </xf>
    <xf numFmtId="0" fontId="23" fillId="0" borderId="33" xfId="0" applyFont="1" applyFill="1" applyBorder="1" applyAlignment="1">
      <alignment horizontal="center"/>
    </xf>
    <xf numFmtId="0" fontId="18" fillId="35" borderId="41" xfId="0" applyFont="1" applyFill="1" applyBorder="1" applyAlignment="1">
      <alignment horizontal="center"/>
    </xf>
    <xf numFmtId="176" fontId="18" fillId="35" borderId="63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8" fillId="35" borderId="33" xfId="0" applyFont="1" applyFill="1" applyBorder="1" applyAlignment="1">
      <alignment horizontal="center"/>
    </xf>
    <xf numFmtId="176" fontId="18" fillId="35" borderId="64" xfId="0" applyNumberFormat="1" applyFont="1" applyFill="1" applyBorder="1" applyAlignment="1">
      <alignment horizontal="center"/>
    </xf>
    <xf numFmtId="176" fontId="1" fillId="33" borderId="65" xfId="0" applyNumberFormat="1" applyFont="1" applyFill="1" applyBorder="1" applyAlignment="1">
      <alignment horizontal="center"/>
    </xf>
    <xf numFmtId="176" fontId="1" fillId="33" borderId="54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vertical="center"/>
    </xf>
    <xf numFmtId="0" fontId="16" fillId="0" borderId="18" xfId="47" applyFont="1" applyFill="1" applyBorder="1" applyAlignment="1">
      <alignment horizontal="left" vertical="center"/>
      <protection/>
    </xf>
    <xf numFmtId="176" fontId="16" fillId="0" borderId="32" xfId="0" applyNumberFormat="1" applyFont="1" applyFill="1" applyBorder="1" applyAlignment="1">
      <alignment horizontal="center" vertical="center"/>
    </xf>
    <xf numFmtId="176" fontId="16" fillId="0" borderId="3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23" fillId="0" borderId="34" xfId="0" applyFont="1" applyFill="1" applyBorder="1" applyAlignment="1">
      <alignment horizontal="center"/>
    </xf>
    <xf numFmtId="0" fontId="1" fillId="0" borderId="64" xfId="0" applyFont="1" applyFill="1" applyBorder="1" applyAlignment="1">
      <alignment/>
    </xf>
    <xf numFmtId="176" fontId="1" fillId="33" borderId="22" xfId="0" applyNumberFormat="1" applyFont="1" applyFill="1" applyBorder="1" applyAlignment="1">
      <alignment horizontal="center"/>
    </xf>
    <xf numFmtId="176" fontId="1" fillId="33" borderId="18" xfId="0" applyNumberFormat="1" applyFont="1" applyFill="1" applyBorder="1" applyAlignment="1">
      <alignment horizontal="center"/>
    </xf>
    <xf numFmtId="0" fontId="15" fillId="0" borderId="33" xfId="47" applyFont="1" applyBorder="1" applyAlignment="1">
      <alignment horizontal="left" vertical="center"/>
      <protection/>
    </xf>
    <xf numFmtId="0" fontId="15" fillId="0" borderId="10" xfId="47" applyFont="1" applyBorder="1" applyAlignment="1">
      <alignment horizontal="left" vertical="center"/>
      <protection/>
    </xf>
    <xf numFmtId="176" fontId="15" fillId="0" borderId="36" xfId="0" applyNumberFormat="1" applyFont="1" applyBorder="1" applyAlignment="1">
      <alignment horizontal="center" vertical="center"/>
    </xf>
    <xf numFmtId="0" fontId="1" fillId="0" borderId="33" xfId="0" applyFont="1" applyFill="1" applyBorder="1" applyAlignment="1">
      <alignment/>
    </xf>
    <xf numFmtId="176" fontId="1" fillId="0" borderId="66" xfId="0" applyNumberFormat="1" applyFont="1" applyFill="1" applyBorder="1" applyAlignment="1">
      <alignment horizontal="center"/>
    </xf>
    <xf numFmtId="176" fontId="1" fillId="0" borderId="64" xfId="0" applyNumberFormat="1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0" fontId="15" fillId="0" borderId="67" xfId="47" applyFont="1" applyBorder="1" applyAlignment="1">
      <alignment horizontal="left" vertical="center"/>
      <protection/>
    </xf>
    <xf numFmtId="176" fontId="1" fillId="33" borderId="68" xfId="0" applyNumberFormat="1" applyFont="1" applyFill="1" applyBorder="1" applyAlignment="1">
      <alignment horizontal="center"/>
    </xf>
    <xf numFmtId="176" fontId="1" fillId="33" borderId="67" xfId="0" applyNumberFormat="1" applyFont="1" applyFill="1" applyBorder="1" applyAlignment="1">
      <alignment horizontal="center"/>
    </xf>
    <xf numFmtId="0" fontId="18" fillId="35" borderId="26" xfId="0" applyFont="1" applyFill="1" applyBorder="1" applyAlignment="1">
      <alignment horizontal="center"/>
    </xf>
    <xf numFmtId="176" fontId="18" fillId="35" borderId="27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3" fillId="0" borderId="55" xfId="0" applyFont="1" applyFill="1" applyBorder="1" applyAlignment="1">
      <alignment horizontal="center"/>
    </xf>
    <xf numFmtId="20" fontId="17" fillId="0" borderId="69" xfId="0" applyNumberFormat="1" applyFont="1" applyFill="1" applyBorder="1" applyAlignment="1">
      <alignment horizontal="right"/>
    </xf>
    <xf numFmtId="176" fontId="15" fillId="0" borderId="70" xfId="47" applyNumberFormat="1" applyFont="1" applyBorder="1" applyAlignment="1">
      <alignment horizontal="center" vertical="center"/>
      <protection/>
    </xf>
    <xf numFmtId="176" fontId="1" fillId="33" borderId="70" xfId="0" applyNumberFormat="1" applyFont="1" applyFill="1" applyBorder="1" applyAlignment="1">
      <alignment horizontal="center"/>
    </xf>
    <xf numFmtId="176" fontId="1" fillId="33" borderId="71" xfId="0" applyNumberFormat="1" applyFont="1" applyFill="1" applyBorder="1" applyAlignment="1">
      <alignment horizontal="center"/>
    </xf>
    <xf numFmtId="176" fontId="1" fillId="33" borderId="72" xfId="0" applyNumberFormat="1" applyFont="1" applyFill="1" applyBorder="1" applyAlignment="1">
      <alignment horizontal="center"/>
    </xf>
    <xf numFmtId="176" fontId="1" fillId="33" borderId="64" xfId="0" applyNumberFormat="1" applyFont="1" applyFill="1" applyBorder="1" applyAlignment="1">
      <alignment horizontal="center"/>
    </xf>
    <xf numFmtId="0" fontId="1" fillId="35" borderId="61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73" xfId="0" applyFont="1" applyFill="1" applyBorder="1" applyAlignment="1">
      <alignment/>
    </xf>
    <xf numFmtId="176" fontId="3" fillId="35" borderId="74" xfId="0" applyNumberFormat="1" applyFont="1" applyFill="1" applyBorder="1" applyAlignment="1">
      <alignment horizontal="center"/>
    </xf>
    <xf numFmtId="176" fontId="3" fillId="35" borderId="27" xfId="0" applyNumberFormat="1" applyFont="1" applyFill="1" applyBorder="1" applyAlignment="1">
      <alignment horizontal="center"/>
    </xf>
    <xf numFmtId="176" fontId="3" fillId="35" borderId="73" xfId="0" applyNumberFormat="1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22" fillId="0" borderId="76" xfId="0" applyFont="1" applyFill="1" applyBorder="1" applyAlignment="1">
      <alignment horizontal="left" vertical="center"/>
    </xf>
    <xf numFmtId="176" fontId="22" fillId="0" borderId="77" xfId="0" applyNumberFormat="1" applyFont="1" applyFill="1" applyBorder="1" applyAlignment="1">
      <alignment horizontal="center" vertical="center"/>
    </xf>
    <xf numFmtId="0" fontId="22" fillId="0" borderId="17" xfId="47" applyFont="1" applyFill="1" applyBorder="1" applyAlignment="1">
      <alignment horizontal="left" vertical="center"/>
      <protection/>
    </xf>
    <xf numFmtId="176" fontId="22" fillId="0" borderId="46" xfId="0" applyNumberFormat="1" applyFont="1" applyFill="1" applyBorder="1" applyAlignment="1">
      <alignment horizontal="center" vertical="center"/>
    </xf>
    <xf numFmtId="176" fontId="22" fillId="0" borderId="78" xfId="0" applyNumberFormat="1" applyFont="1" applyFill="1" applyBorder="1" applyAlignment="1">
      <alignment horizontal="center" vertical="center"/>
    </xf>
    <xf numFmtId="176" fontId="22" fillId="0" borderId="46" xfId="0" applyNumberFormat="1" applyFont="1" applyFill="1" applyBorder="1" applyAlignment="1">
      <alignment horizontal="center" vertical="center"/>
    </xf>
    <xf numFmtId="176" fontId="22" fillId="0" borderId="4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7" fillId="0" borderId="79" xfId="0" applyFont="1" applyFill="1" applyBorder="1" applyAlignment="1">
      <alignment horizontal="right"/>
    </xf>
    <xf numFmtId="176" fontId="1" fillId="33" borderId="66" xfId="0" applyNumberFormat="1" applyFont="1" applyFill="1" applyBorder="1" applyAlignment="1">
      <alignment horizontal="center"/>
    </xf>
    <xf numFmtId="0" fontId="1" fillId="35" borderId="8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center"/>
    </xf>
    <xf numFmtId="0" fontId="3" fillId="36" borderId="81" xfId="0" applyFont="1" applyFill="1" applyBorder="1" applyAlignment="1">
      <alignment/>
    </xf>
    <xf numFmtId="0" fontId="3" fillId="36" borderId="82" xfId="0" applyFont="1" applyFill="1" applyBorder="1" applyAlignment="1">
      <alignment/>
    </xf>
    <xf numFmtId="0" fontId="3" fillId="36" borderId="41" xfId="0" applyFont="1" applyFill="1" applyBorder="1" applyAlignment="1">
      <alignment/>
    </xf>
    <xf numFmtId="0" fontId="3" fillId="36" borderId="63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33" xfId="0" applyFont="1" applyFill="1" applyBorder="1" applyAlignment="1">
      <alignment/>
    </xf>
    <xf numFmtId="0" fontId="3" fillId="36" borderId="64" xfId="0" applyFont="1" applyFill="1" applyBorder="1" applyAlignment="1">
      <alignment/>
    </xf>
    <xf numFmtId="0" fontId="22" fillId="0" borderId="75" xfId="0" applyFont="1" applyFill="1" applyBorder="1" applyAlignment="1">
      <alignment horizontal="left" vertical="center"/>
    </xf>
    <xf numFmtId="0" fontId="22" fillId="0" borderId="83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/>
    </xf>
    <xf numFmtId="0" fontId="21" fillId="0" borderId="84" xfId="0" applyFont="1" applyFill="1" applyBorder="1" applyAlignment="1">
      <alignment horizontal="right"/>
    </xf>
    <xf numFmtId="176" fontId="18" fillId="35" borderId="25" xfId="0" applyNumberFormat="1" applyFont="1" applyFill="1" applyBorder="1" applyAlignment="1">
      <alignment horizontal="center"/>
    </xf>
    <xf numFmtId="176" fontId="18" fillId="35" borderId="73" xfId="0" applyNumberFormat="1" applyFont="1" applyFill="1" applyBorder="1" applyAlignment="1">
      <alignment horizontal="center"/>
    </xf>
    <xf numFmtId="176" fontId="18" fillId="35" borderId="85" xfId="0" applyNumberFormat="1" applyFont="1" applyFill="1" applyBorder="1" applyAlignment="1">
      <alignment horizontal="center"/>
    </xf>
    <xf numFmtId="0" fontId="16" fillId="0" borderId="33" xfId="0" applyFont="1" applyBorder="1" applyAlignment="1">
      <alignment horizontal="left" vertical="center"/>
    </xf>
    <xf numFmtId="0" fontId="16" fillId="0" borderId="64" xfId="47" applyFont="1" applyBorder="1" applyAlignment="1">
      <alignment horizontal="left" vertical="center"/>
      <protection/>
    </xf>
    <xf numFmtId="176" fontId="16" fillId="0" borderId="46" xfId="0" applyNumberFormat="1" applyFont="1" applyBorder="1" applyAlignment="1">
      <alignment horizontal="center" vertical="center"/>
    </xf>
    <xf numFmtId="176" fontId="16" fillId="0" borderId="47" xfId="0" applyNumberFormat="1" applyFont="1" applyBorder="1" applyAlignment="1">
      <alignment horizontal="center" vertical="center"/>
    </xf>
    <xf numFmtId="0" fontId="17" fillId="0" borderId="86" xfId="0" applyFont="1" applyFill="1" applyBorder="1" applyAlignment="1">
      <alignment horizontal="right"/>
    </xf>
    <xf numFmtId="176" fontId="16" fillId="0" borderId="46" xfId="47" applyNumberFormat="1" applyFont="1" applyBorder="1" applyAlignment="1">
      <alignment horizontal="center" vertical="center"/>
      <protection/>
    </xf>
    <xf numFmtId="176" fontId="16" fillId="0" borderId="47" xfId="47" applyNumberFormat="1" applyFont="1" applyBorder="1" applyAlignment="1">
      <alignment horizontal="center" vertical="center"/>
      <protection/>
    </xf>
    <xf numFmtId="176" fontId="3" fillId="35" borderId="25" xfId="0" applyNumberFormat="1" applyFont="1" applyFill="1" applyBorder="1" applyAlignment="1">
      <alignment horizontal="center"/>
    </xf>
    <xf numFmtId="20" fontId="17" fillId="0" borderId="19" xfId="0" applyNumberFormat="1" applyFont="1" applyFill="1" applyBorder="1" applyAlignment="1">
      <alignment horizontal="right"/>
    </xf>
    <xf numFmtId="176" fontId="3" fillId="35" borderId="85" xfId="0" applyNumberFormat="1" applyFont="1" applyFill="1" applyBorder="1" applyAlignment="1">
      <alignment horizontal="center"/>
    </xf>
    <xf numFmtId="20" fontId="63" fillId="0" borderId="69" xfId="0" applyNumberFormat="1" applyFont="1" applyFill="1" applyBorder="1" applyAlignment="1">
      <alignment horizontal="right"/>
    </xf>
    <xf numFmtId="0" fontId="64" fillId="0" borderId="81" xfId="47" applyFont="1" applyBorder="1" applyAlignment="1">
      <alignment horizontal="left" vertical="center"/>
      <protection/>
    </xf>
    <xf numFmtId="0" fontId="64" fillId="0" borderId="87" xfId="47" applyFont="1" applyBorder="1" applyAlignment="1">
      <alignment horizontal="left" vertical="center"/>
      <protection/>
    </xf>
    <xf numFmtId="0" fontId="65" fillId="0" borderId="81" xfId="0" applyFont="1" applyFill="1" applyBorder="1" applyAlignment="1">
      <alignment horizontal="center"/>
    </xf>
    <xf numFmtId="176" fontId="66" fillId="0" borderId="88" xfId="47" applyNumberFormat="1" applyFont="1" applyBorder="1" applyAlignment="1">
      <alignment horizontal="center" vertical="center"/>
      <protection/>
    </xf>
    <xf numFmtId="176" fontId="66" fillId="0" borderId="82" xfId="47" applyNumberFormat="1" applyFont="1" applyBorder="1" applyAlignment="1">
      <alignment horizontal="center" vertical="center"/>
      <protection/>
    </xf>
    <xf numFmtId="0" fontId="65" fillId="0" borderId="89" xfId="0" applyFont="1" applyFill="1" applyBorder="1" applyAlignment="1">
      <alignment horizontal="center"/>
    </xf>
    <xf numFmtId="0" fontId="65" fillId="0" borderId="69" xfId="0" applyFont="1" applyFill="1" applyBorder="1" applyAlignment="1">
      <alignment horizontal="center"/>
    </xf>
    <xf numFmtId="0" fontId="65" fillId="0" borderId="88" xfId="0" applyFont="1" applyFill="1" applyBorder="1" applyAlignment="1">
      <alignment horizontal="center"/>
    </xf>
    <xf numFmtId="0" fontId="65" fillId="35" borderId="81" xfId="0" applyFont="1" applyFill="1" applyBorder="1" applyAlignment="1">
      <alignment horizontal="center"/>
    </xf>
    <xf numFmtId="176" fontId="65" fillId="35" borderId="87" xfId="0" applyNumberFormat="1" applyFont="1" applyFill="1" applyBorder="1" applyAlignment="1">
      <alignment horizontal="center"/>
    </xf>
    <xf numFmtId="0" fontId="63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5" fillId="36" borderId="57" xfId="0" applyFont="1" applyFill="1" applyBorder="1" applyAlignment="1">
      <alignment/>
    </xf>
    <xf numFmtId="0" fontId="65" fillId="36" borderId="90" xfId="0" applyFont="1" applyFill="1" applyBorder="1" applyAlignment="1">
      <alignment/>
    </xf>
    <xf numFmtId="0" fontId="64" fillId="0" borderId="53" xfId="47" applyFont="1" applyBorder="1" applyAlignment="1">
      <alignment horizontal="left" vertical="center"/>
      <protection/>
    </xf>
    <xf numFmtId="0" fontId="64" fillId="0" borderId="48" xfId="47" applyFont="1" applyBorder="1" applyAlignment="1">
      <alignment horizontal="left" vertical="center"/>
      <protection/>
    </xf>
    <xf numFmtId="0" fontId="65" fillId="0" borderId="55" xfId="0" applyFont="1" applyFill="1" applyBorder="1" applyAlignment="1">
      <alignment horizontal="center"/>
    </xf>
    <xf numFmtId="176" fontId="66" fillId="0" borderId="56" xfId="47" applyNumberFormat="1" applyFont="1" applyBorder="1" applyAlignment="1">
      <alignment horizontal="center" vertical="center"/>
      <protection/>
    </xf>
    <xf numFmtId="0" fontId="65" fillId="0" borderId="57" xfId="0" applyFont="1" applyFill="1" applyBorder="1" applyAlignment="1">
      <alignment horizontal="center"/>
    </xf>
    <xf numFmtId="176" fontId="66" fillId="0" borderId="72" xfId="47" applyNumberFormat="1" applyFont="1" applyBorder="1" applyAlignment="1">
      <alignment horizontal="center" vertical="center"/>
      <protection/>
    </xf>
    <xf numFmtId="176" fontId="66" fillId="0" borderId="58" xfId="47" applyNumberFormat="1" applyFont="1" applyBorder="1" applyAlignment="1">
      <alignment horizontal="center" vertical="center"/>
      <protection/>
    </xf>
    <xf numFmtId="176" fontId="66" fillId="0" borderId="59" xfId="47" applyNumberFormat="1" applyFont="1" applyBorder="1" applyAlignment="1">
      <alignment horizontal="center" vertical="center"/>
      <protection/>
    </xf>
    <xf numFmtId="0" fontId="65" fillId="35" borderId="57" xfId="0" applyFont="1" applyFill="1" applyBorder="1" applyAlignment="1">
      <alignment horizontal="center"/>
    </xf>
    <xf numFmtId="176" fontId="65" fillId="35" borderId="90" xfId="0" applyNumberFormat="1" applyFont="1" applyFill="1" applyBorder="1" applyAlignment="1">
      <alignment horizontal="center"/>
    </xf>
    <xf numFmtId="0" fontId="65" fillId="36" borderId="10" xfId="0" applyFont="1" applyFill="1" applyBorder="1" applyAlignment="1">
      <alignment/>
    </xf>
    <xf numFmtId="0" fontId="65" fillId="36" borderId="18" xfId="0" applyFont="1" applyFill="1" applyBorder="1" applyAlignment="1">
      <alignment/>
    </xf>
    <xf numFmtId="0" fontId="64" fillId="0" borderId="40" xfId="47" applyFont="1" applyBorder="1" applyAlignment="1">
      <alignment horizontal="left" vertical="center"/>
      <protection/>
    </xf>
    <xf numFmtId="0" fontId="64" fillId="0" borderId="39" xfId="47" applyFont="1" applyBorder="1" applyAlignment="1">
      <alignment horizontal="left" vertical="center"/>
      <protection/>
    </xf>
    <xf numFmtId="0" fontId="65" fillId="0" borderId="23" xfId="0" applyFont="1" applyFill="1" applyBorder="1" applyAlignment="1">
      <alignment horizontal="center"/>
    </xf>
    <xf numFmtId="176" fontId="66" fillId="0" borderId="36" xfId="47" applyNumberFormat="1" applyFont="1" applyBorder="1" applyAlignment="1">
      <alignment horizontal="center" vertical="center"/>
      <protection/>
    </xf>
    <xf numFmtId="0" fontId="65" fillId="0" borderId="10" xfId="0" applyFont="1" applyFill="1" applyBorder="1" applyAlignment="1">
      <alignment horizontal="center"/>
    </xf>
    <xf numFmtId="176" fontId="66" fillId="0" borderId="70" xfId="47" applyNumberFormat="1" applyFont="1" applyBorder="1" applyAlignment="1">
      <alignment horizontal="center" vertical="center"/>
      <protection/>
    </xf>
    <xf numFmtId="176" fontId="66" fillId="0" borderId="32" xfId="47" applyNumberFormat="1" applyFont="1" applyBorder="1" applyAlignment="1">
      <alignment horizontal="center" vertical="center"/>
      <protection/>
    </xf>
    <xf numFmtId="176" fontId="66" fillId="0" borderId="35" xfId="47" applyNumberFormat="1" applyFont="1" applyBorder="1" applyAlignment="1">
      <alignment horizontal="center" vertical="center"/>
      <protection/>
    </xf>
    <xf numFmtId="0" fontId="65" fillId="35" borderId="10" xfId="0" applyFont="1" applyFill="1" applyBorder="1" applyAlignment="1">
      <alignment horizontal="center"/>
    </xf>
    <xf numFmtId="176" fontId="65" fillId="35" borderId="18" xfId="0" applyNumberFormat="1" applyFont="1" applyFill="1" applyBorder="1" applyAlignment="1">
      <alignment horizontal="center"/>
    </xf>
    <xf numFmtId="0" fontId="65" fillId="0" borderId="69" xfId="0" applyFont="1" applyFill="1" applyBorder="1" applyAlignment="1">
      <alignment horizontal="right"/>
    </xf>
    <xf numFmtId="0" fontId="64" fillId="0" borderId="57" xfId="47" applyFont="1" applyBorder="1" applyAlignment="1">
      <alignment horizontal="left" vertical="center"/>
      <protection/>
    </xf>
    <xf numFmtId="0" fontId="64" fillId="0" borderId="91" xfId="47" applyFont="1" applyBorder="1" applyAlignment="1">
      <alignment horizontal="left" vertical="center"/>
      <protection/>
    </xf>
    <xf numFmtId="176" fontId="66" fillId="0" borderId="90" xfId="47" applyNumberFormat="1" applyFont="1" applyBorder="1" applyAlignment="1">
      <alignment horizontal="center" vertical="center"/>
      <protection/>
    </xf>
    <xf numFmtId="176" fontId="66" fillId="0" borderId="91" xfId="47" applyNumberFormat="1" applyFont="1" applyBorder="1" applyAlignment="1">
      <alignment horizontal="center" vertical="center"/>
      <protection/>
    </xf>
    <xf numFmtId="0" fontId="64" fillId="0" borderId="53" xfId="47" applyFont="1" applyBorder="1" applyAlignment="1">
      <alignment horizontal="left" vertical="center"/>
      <protection/>
    </xf>
    <xf numFmtId="0" fontId="64" fillId="0" borderId="48" xfId="47" applyFont="1" applyBorder="1" applyAlignment="1">
      <alignment horizontal="left" vertical="center"/>
      <protection/>
    </xf>
    <xf numFmtId="0" fontId="65" fillId="0" borderId="55" xfId="0" applyFont="1" applyBorder="1" applyAlignment="1">
      <alignment horizontal="center"/>
    </xf>
    <xf numFmtId="0" fontId="65" fillId="0" borderId="57" xfId="0" applyFont="1" applyBorder="1" applyAlignment="1">
      <alignment horizontal="center"/>
    </xf>
    <xf numFmtId="0" fontId="65" fillId="0" borderId="62" xfId="0" applyFont="1" applyFill="1" applyBorder="1" applyAlignment="1">
      <alignment horizontal="right"/>
    </xf>
    <xf numFmtId="0" fontId="64" fillId="0" borderId="40" xfId="47" applyFont="1" applyBorder="1" applyAlignment="1">
      <alignment horizontal="left" vertical="center"/>
      <protection/>
    </xf>
    <xf numFmtId="0" fontId="64" fillId="0" borderId="39" xfId="47" applyFont="1" applyBorder="1" applyAlignment="1">
      <alignment horizontal="left" vertical="center"/>
      <protection/>
    </xf>
    <xf numFmtId="0" fontId="65" fillId="33" borderId="23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64" fillId="0" borderId="57" xfId="0" applyFont="1" applyBorder="1" applyAlignment="1">
      <alignment horizontal="left" vertical="center"/>
    </xf>
    <xf numFmtId="0" fontId="64" fillId="0" borderId="90" xfId="47" applyFont="1" applyBorder="1" applyAlignment="1">
      <alignment horizontal="left" vertical="center"/>
      <protection/>
    </xf>
    <xf numFmtId="176" fontId="66" fillId="0" borderId="92" xfId="0" applyNumberFormat="1" applyFont="1" applyBorder="1" applyAlignment="1">
      <alignment horizontal="center" vertical="center"/>
    </xf>
    <xf numFmtId="176" fontId="66" fillId="0" borderId="93" xfId="0" applyNumberFormat="1" applyFont="1" applyBorder="1" applyAlignment="1">
      <alignment horizontal="center" vertical="center"/>
    </xf>
    <xf numFmtId="176" fontId="65" fillId="35" borderId="82" xfId="0" applyNumberFormat="1" applyFont="1" applyFill="1" applyBorder="1" applyAlignment="1">
      <alignment horizontal="center"/>
    </xf>
    <xf numFmtId="0" fontId="64" fillId="0" borderId="10" xfId="47" applyFont="1" applyBorder="1" applyAlignment="1">
      <alignment horizontal="left" vertical="center"/>
      <protection/>
    </xf>
    <xf numFmtId="0" fontId="64" fillId="0" borderId="18" xfId="47" applyFont="1" applyBorder="1" applyAlignment="1">
      <alignment horizontal="left" vertical="center"/>
      <protection/>
    </xf>
    <xf numFmtId="0" fontId="64" fillId="0" borderId="53" xfId="0" applyFont="1" applyFill="1" applyBorder="1" applyAlignment="1">
      <alignment horizontal="left" vertical="center"/>
    </xf>
    <xf numFmtId="0" fontId="64" fillId="0" borderId="48" xfId="0" applyFont="1" applyFill="1" applyBorder="1" applyAlignment="1">
      <alignment horizontal="left" vertical="center"/>
    </xf>
    <xf numFmtId="176" fontId="66" fillId="0" borderId="58" xfId="0" applyNumberFormat="1" applyFont="1" applyFill="1" applyBorder="1" applyAlignment="1">
      <alignment horizontal="center" vertical="center"/>
    </xf>
    <xf numFmtId="176" fontId="66" fillId="0" borderId="59" xfId="0" applyNumberFormat="1" applyFont="1" applyBorder="1" applyAlignment="1">
      <alignment horizontal="center" vertical="center"/>
    </xf>
    <xf numFmtId="0" fontId="64" fillId="0" borderId="57" xfId="0" applyFont="1" applyFill="1" applyBorder="1" applyAlignment="1">
      <alignment horizontal="left" vertical="center"/>
    </xf>
    <xf numFmtId="0" fontId="64" fillId="0" borderId="91" xfId="0" applyFont="1" applyFill="1" applyBorder="1" applyAlignment="1">
      <alignment horizontal="left" vertical="center"/>
    </xf>
    <xf numFmtId="176" fontId="66" fillId="0" borderId="94" xfId="0" applyNumberFormat="1" applyFont="1" applyFill="1" applyBorder="1" applyAlignment="1">
      <alignment horizontal="center" vertical="center"/>
    </xf>
    <xf numFmtId="176" fontId="66" fillId="0" borderId="95" xfId="0" applyNumberFormat="1" applyFont="1" applyBorder="1" applyAlignment="1">
      <alignment horizontal="center" vertical="center"/>
    </xf>
    <xf numFmtId="0" fontId="65" fillId="0" borderId="86" xfId="0" applyFont="1" applyFill="1" applyBorder="1" applyAlignment="1">
      <alignment horizontal="right"/>
    </xf>
    <xf numFmtId="0" fontId="64" fillId="0" borderId="33" xfId="0" applyFont="1" applyFill="1" applyBorder="1" applyAlignment="1">
      <alignment horizontal="left" vertical="center"/>
    </xf>
    <xf numFmtId="0" fontId="64" fillId="0" borderId="67" xfId="47" applyFont="1" applyFill="1" applyBorder="1" applyAlignment="1">
      <alignment horizontal="left" vertical="center"/>
      <protection/>
    </xf>
    <xf numFmtId="0" fontId="65" fillId="0" borderId="33" xfId="0" applyFont="1" applyFill="1" applyBorder="1" applyAlignment="1">
      <alignment horizontal="center"/>
    </xf>
    <xf numFmtId="176" fontId="66" fillId="0" borderId="96" xfId="0" applyNumberFormat="1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/>
    </xf>
    <xf numFmtId="176" fontId="66" fillId="0" borderId="97" xfId="0" applyNumberFormat="1" applyFont="1" applyBorder="1" applyAlignment="1">
      <alignment horizontal="center" vertical="center"/>
    </xf>
    <xf numFmtId="0" fontId="65" fillId="0" borderId="15" xfId="0" applyFont="1" applyFill="1" applyBorder="1" applyAlignment="1">
      <alignment horizontal="right"/>
    </xf>
    <xf numFmtId="0" fontId="64" fillId="0" borderId="81" xfId="0" applyFont="1" applyBorder="1" applyAlignment="1">
      <alignment horizontal="left" vertical="center"/>
    </xf>
    <xf numFmtId="0" fontId="64" fillId="0" borderId="82" xfId="47" applyFont="1" applyBorder="1" applyAlignment="1">
      <alignment horizontal="left" vertical="center"/>
      <protection/>
    </xf>
    <xf numFmtId="176" fontId="66" fillId="0" borderId="58" xfId="0" applyNumberFormat="1" applyFont="1" applyBorder="1" applyAlignment="1">
      <alignment horizontal="center" vertical="center"/>
    </xf>
    <xf numFmtId="0" fontId="65" fillId="0" borderId="11" xfId="0" applyFont="1" applyFill="1" applyBorder="1" applyAlignment="1">
      <alignment horizontal="right"/>
    </xf>
    <xf numFmtId="0" fontId="64" fillId="0" borderId="10" xfId="0" applyFont="1" applyBorder="1" applyAlignment="1">
      <alignment horizontal="left" vertical="center"/>
    </xf>
    <xf numFmtId="0" fontId="64" fillId="0" borderId="18" xfId="0" applyFont="1" applyBorder="1" applyAlignment="1">
      <alignment horizontal="left" vertical="center"/>
    </xf>
    <xf numFmtId="176" fontId="66" fillId="0" borderId="32" xfId="0" applyNumberFormat="1" applyFont="1" applyBorder="1" applyAlignment="1">
      <alignment horizontal="center" vertical="center"/>
    </xf>
    <xf numFmtId="176" fontId="66" fillId="0" borderId="35" xfId="0" applyNumberFormat="1" applyFont="1" applyBorder="1" applyAlignment="1">
      <alignment horizontal="center" vertical="center"/>
    </xf>
    <xf numFmtId="0" fontId="64" fillId="0" borderId="98" xfId="0" applyFont="1" applyFill="1" applyBorder="1" applyAlignment="1">
      <alignment horizontal="left" vertical="center"/>
    </xf>
    <xf numFmtId="0" fontId="64" fillId="0" borderId="48" xfId="47" applyFont="1" applyFill="1" applyBorder="1" applyAlignment="1">
      <alignment horizontal="left" vertical="center"/>
      <protection/>
    </xf>
    <xf numFmtId="176" fontId="66" fillId="0" borderId="59" xfId="0" applyNumberFormat="1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left" vertical="center"/>
    </xf>
    <xf numFmtId="0" fontId="64" fillId="0" borderId="18" xfId="47" applyFont="1" applyFill="1" applyBorder="1" applyAlignment="1">
      <alignment horizontal="left" vertical="center"/>
      <protection/>
    </xf>
    <xf numFmtId="176" fontId="66" fillId="0" borderId="32" xfId="0" applyNumberFormat="1" applyFont="1" applyFill="1" applyBorder="1" applyAlignment="1">
      <alignment horizontal="center" vertical="center"/>
    </xf>
    <xf numFmtId="176" fontId="66" fillId="0" borderId="35" xfId="0" applyNumberFormat="1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left" vertical="center"/>
    </xf>
    <xf numFmtId="176" fontId="64" fillId="0" borderId="32" xfId="0" applyNumberFormat="1" applyFont="1" applyFill="1" applyBorder="1" applyAlignment="1">
      <alignment horizontal="center" vertical="center"/>
    </xf>
    <xf numFmtId="0" fontId="65" fillId="0" borderId="99" xfId="0" applyFont="1" applyFill="1" applyBorder="1" applyAlignment="1">
      <alignment horizontal="right"/>
    </xf>
    <xf numFmtId="0" fontId="65" fillId="0" borderId="81" xfId="0" applyFont="1" applyFill="1" applyBorder="1" applyAlignment="1">
      <alignment/>
    </xf>
    <xf numFmtId="0" fontId="65" fillId="0" borderId="87" xfId="0" applyFont="1" applyFill="1" applyBorder="1" applyAlignment="1">
      <alignment/>
    </xf>
    <xf numFmtId="176" fontId="63" fillId="0" borderId="100" xfId="0" applyNumberFormat="1" applyFont="1" applyFill="1" applyBorder="1" applyAlignment="1">
      <alignment horizontal="center"/>
    </xf>
    <xf numFmtId="176" fontId="63" fillId="0" borderId="87" xfId="0" applyNumberFormat="1" applyFont="1" applyFill="1" applyBorder="1" applyAlignment="1">
      <alignment horizontal="center"/>
    </xf>
    <xf numFmtId="0" fontId="63" fillId="0" borderId="100" xfId="0" applyFont="1" applyBorder="1" applyAlignment="1">
      <alignment/>
    </xf>
    <xf numFmtId="0" fontId="66" fillId="0" borderId="100" xfId="0" applyFont="1" applyBorder="1" applyAlignment="1">
      <alignment/>
    </xf>
    <xf numFmtId="0" fontId="65" fillId="0" borderId="15" xfId="0" applyFont="1" applyFill="1" applyBorder="1" applyAlignment="1">
      <alignment horizontal="right"/>
    </xf>
    <xf numFmtId="0" fontId="65" fillId="33" borderId="57" xfId="0" applyFont="1" applyFill="1" applyBorder="1" applyAlignment="1">
      <alignment/>
    </xf>
    <xf numFmtId="0" fontId="65" fillId="0" borderId="90" xfId="0" applyFont="1" applyFill="1" applyBorder="1" applyAlignment="1">
      <alignment/>
    </xf>
    <xf numFmtId="0" fontId="65" fillId="33" borderId="55" xfId="0" applyFont="1" applyFill="1" applyBorder="1" applyAlignment="1">
      <alignment horizontal="center"/>
    </xf>
    <xf numFmtId="176" fontId="63" fillId="33" borderId="101" xfId="0" applyNumberFormat="1" applyFont="1" applyFill="1" applyBorder="1" applyAlignment="1">
      <alignment horizontal="center"/>
    </xf>
    <xf numFmtId="0" fontId="65" fillId="33" borderId="57" xfId="0" applyFont="1" applyFill="1" applyBorder="1" applyAlignment="1">
      <alignment horizontal="center"/>
    </xf>
    <xf numFmtId="176" fontId="63" fillId="33" borderId="90" xfId="0" applyNumberFormat="1" applyFont="1" applyFill="1" applyBorder="1" applyAlignment="1">
      <alignment horizontal="center"/>
    </xf>
    <xf numFmtId="176" fontId="63" fillId="0" borderId="101" xfId="0" applyNumberFormat="1" applyFont="1" applyFill="1" applyBorder="1" applyAlignment="1">
      <alignment horizontal="center"/>
    </xf>
    <xf numFmtId="0" fontId="65" fillId="0" borderId="57" xfId="0" applyFont="1" applyFill="1" applyBorder="1" applyAlignment="1">
      <alignment/>
    </xf>
    <xf numFmtId="176" fontId="63" fillId="0" borderId="90" xfId="0" applyNumberFormat="1" applyFont="1" applyFill="1" applyBorder="1" applyAlignment="1">
      <alignment horizontal="center"/>
    </xf>
    <xf numFmtId="176" fontId="63" fillId="0" borderId="22" xfId="0" applyNumberFormat="1" applyFont="1" applyFill="1" applyBorder="1" applyAlignment="1">
      <alignment horizontal="center"/>
    </xf>
    <xf numFmtId="176" fontId="65" fillId="0" borderId="101" xfId="0" applyNumberFormat="1" applyFont="1" applyFill="1" applyBorder="1" applyAlignment="1">
      <alignment horizontal="center"/>
    </xf>
    <xf numFmtId="176" fontId="63" fillId="0" borderId="90" xfId="0" applyNumberFormat="1" applyFont="1" applyFill="1" applyBorder="1" applyAlignment="1">
      <alignment horizontal="center"/>
    </xf>
    <xf numFmtId="176" fontId="63" fillId="0" borderId="101" xfId="0" applyNumberFormat="1" applyFont="1" applyFill="1" applyBorder="1" applyAlignment="1">
      <alignment horizontal="center"/>
    </xf>
    <xf numFmtId="0" fontId="65" fillId="0" borderId="11" xfId="0" applyFont="1" applyFill="1" applyBorder="1" applyAlignment="1">
      <alignment horizontal="right"/>
    </xf>
    <xf numFmtId="0" fontId="65" fillId="0" borderId="10" xfId="0" applyFont="1" applyFill="1" applyBorder="1" applyAlignment="1">
      <alignment/>
    </xf>
    <xf numFmtId="0" fontId="65" fillId="0" borderId="18" xfId="0" applyFont="1" applyFill="1" applyBorder="1" applyAlignment="1">
      <alignment/>
    </xf>
    <xf numFmtId="176" fontId="65" fillId="0" borderId="22" xfId="0" applyNumberFormat="1" applyFont="1" applyFill="1" applyBorder="1" applyAlignment="1">
      <alignment horizontal="center"/>
    </xf>
    <xf numFmtId="176" fontId="65" fillId="0" borderId="18" xfId="0" applyNumberFormat="1" applyFont="1" applyFill="1" applyBorder="1" applyAlignment="1">
      <alignment horizontal="center"/>
    </xf>
    <xf numFmtId="176" fontId="63" fillId="0" borderId="18" xfId="0" applyNumberFormat="1" applyFont="1" applyFill="1" applyBorder="1" applyAlignment="1">
      <alignment horizontal="center"/>
    </xf>
    <xf numFmtId="0" fontId="65" fillId="0" borderId="84" xfId="0" applyFont="1" applyFill="1" applyBorder="1" applyAlignment="1">
      <alignment horizontal="right"/>
    </xf>
    <xf numFmtId="0" fontId="65" fillId="0" borderId="41" xfId="0" applyFont="1" applyFill="1" applyBorder="1" applyAlignment="1">
      <alignment/>
    </xf>
    <xf numFmtId="0" fontId="65" fillId="0" borderId="63" xfId="0" applyFont="1" applyFill="1" applyBorder="1" applyAlignment="1">
      <alignment/>
    </xf>
    <xf numFmtId="0" fontId="65" fillId="0" borderId="42" xfId="0" applyFont="1" applyFill="1" applyBorder="1" applyAlignment="1">
      <alignment horizontal="center"/>
    </xf>
    <xf numFmtId="176" fontId="65" fillId="0" borderId="102" xfId="0" applyNumberFormat="1" applyFont="1" applyFill="1" applyBorder="1" applyAlignment="1">
      <alignment horizontal="center"/>
    </xf>
    <xf numFmtId="0" fontId="65" fillId="0" borderId="41" xfId="0" applyFont="1" applyFill="1" applyBorder="1" applyAlignment="1">
      <alignment horizontal="center"/>
    </xf>
    <xf numFmtId="176" fontId="65" fillId="0" borderId="63" xfId="0" applyNumberFormat="1" applyFont="1" applyFill="1" applyBorder="1" applyAlignment="1">
      <alignment horizontal="center"/>
    </xf>
    <xf numFmtId="176" fontId="63" fillId="0" borderId="63" xfId="0" applyNumberFormat="1" applyFont="1" applyFill="1" applyBorder="1" applyAlignment="1">
      <alignment horizontal="center"/>
    </xf>
    <xf numFmtId="0" fontId="65" fillId="35" borderId="38" xfId="0" applyFont="1" applyFill="1" applyBorder="1" applyAlignment="1">
      <alignment horizontal="center"/>
    </xf>
    <xf numFmtId="176" fontId="65" fillId="35" borderId="103" xfId="0" applyNumberFormat="1" applyFont="1" applyFill="1" applyBorder="1" applyAlignment="1">
      <alignment horizontal="center"/>
    </xf>
    <xf numFmtId="0" fontId="63" fillId="0" borderId="31" xfId="0" applyFont="1" applyBorder="1" applyAlignment="1">
      <alignment/>
    </xf>
    <xf numFmtId="0" fontId="65" fillId="36" borderId="41" xfId="0" applyFont="1" applyFill="1" applyBorder="1" applyAlignment="1">
      <alignment/>
    </xf>
    <xf numFmtId="0" fontId="65" fillId="36" borderId="63" xfId="0" applyFont="1" applyFill="1" applyBorder="1" applyAlignment="1">
      <alignment/>
    </xf>
    <xf numFmtId="0" fontId="67" fillId="0" borderId="104" xfId="0" applyFont="1" applyFill="1" applyBorder="1" applyAlignment="1">
      <alignment horizontal="right"/>
    </xf>
    <xf numFmtId="0" fontId="68" fillId="0" borderId="105" xfId="0" applyFont="1" applyFill="1" applyBorder="1" applyAlignment="1">
      <alignment horizontal="left" vertical="center"/>
    </xf>
    <xf numFmtId="0" fontId="68" fillId="0" borderId="76" xfId="0" applyFont="1" applyFill="1" applyBorder="1" applyAlignment="1">
      <alignment horizontal="left" vertical="center"/>
    </xf>
    <xf numFmtId="0" fontId="69" fillId="0" borderId="41" xfId="0" applyFont="1" applyFill="1" applyBorder="1" applyAlignment="1">
      <alignment horizontal="center"/>
    </xf>
    <xf numFmtId="176" fontId="68" fillId="0" borderId="77" xfId="0" applyNumberFormat="1" applyFont="1" applyFill="1" applyBorder="1" applyAlignment="1">
      <alignment horizontal="center" vertical="center"/>
    </xf>
    <xf numFmtId="0" fontId="69" fillId="0" borderId="42" xfId="0" applyFont="1" applyFill="1" applyBorder="1" applyAlignment="1">
      <alignment horizontal="center"/>
    </xf>
    <xf numFmtId="176" fontId="68" fillId="0" borderId="78" xfId="0" applyNumberFormat="1" applyFont="1" applyBorder="1" applyAlignment="1">
      <alignment horizontal="center" vertical="center"/>
    </xf>
    <xf numFmtId="0" fontId="69" fillId="35" borderId="41" xfId="0" applyFont="1" applyFill="1" applyBorder="1" applyAlignment="1">
      <alignment horizontal="center"/>
    </xf>
    <xf numFmtId="176" fontId="69" fillId="35" borderId="63" xfId="0" applyNumberFormat="1" applyFont="1" applyFill="1" applyBorder="1" applyAlignment="1">
      <alignment horizontal="center"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9" fillId="36" borderId="41" xfId="0" applyFont="1" applyFill="1" applyBorder="1" applyAlignment="1">
      <alignment/>
    </xf>
    <xf numFmtId="0" fontId="69" fillId="36" borderId="63" xfId="0" applyFont="1" applyFill="1" applyBorder="1" applyAlignment="1">
      <alignment/>
    </xf>
    <xf numFmtId="0" fontId="67" fillId="0" borderId="0" xfId="0" applyFont="1" applyAlignment="1">
      <alignment/>
    </xf>
    <xf numFmtId="0" fontId="67" fillId="0" borderId="62" xfId="0" applyFont="1" applyFill="1" applyBorder="1" applyAlignment="1">
      <alignment horizontal="right"/>
    </xf>
    <xf numFmtId="0" fontId="68" fillId="0" borderId="40" xfId="47" applyFont="1" applyBorder="1" applyAlignment="1">
      <alignment horizontal="left" vertical="center"/>
      <protection/>
    </xf>
    <xf numFmtId="0" fontId="68" fillId="0" borderId="39" xfId="47" applyFont="1" applyBorder="1" applyAlignment="1">
      <alignment horizontal="left" vertical="center"/>
      <protection/>
    </xf>
    <xf numFmtId="0" fontId="69" fillId="0" borderId="23" xfId="0" applyFont="1" applyFill="1" applyBorder="1" applyAlignment="1">
      <alignment horizontal="center"/>
    </xf>
    <xf numFmtId="176" fontId="68" fillId="0" borderId="36" xfId="47" applyNumberFormat="1" applyFont="1" applyBorder="1" applyAlignment="1">
      <alignment horizontal="center" vertical="center"/>
      <protection/>
    </xf>
    <xf numFmtId="0" fontId="69" fillId="0" borderId="10" xfId="0" applyFont="1" applyFill="1" applyBorder="1" applyAlignment="1">
      <alignment horizontal="center"/>
    </xf>
    <xf numFmtId="176" fontId="68" fillId="0" borderId="70" xfId="47" applyNumberFormat="1" applyFont="1" applyBorder="1" applyAlignment="1">
      <alignment horizontal="center" vertical="center"/>
      <protection/>
    </xf>
    <xf numFmtId="176" fontId="68" fillId="0" borderId="32" xfId="47" applyNumberFormat="1" applyFont="1" applyBorder="1" applyAlignment="1">
      <alignment horizontal="center" vertical="center"/>
      <protection/>
    </xf>
    <xf numFmtId="176" fontId="68" fillId="0" borderId="35" xfId="47" applyNumberFormat="1" applyFont="1" applyBorder="1" applyAlignment="1">
      <alignment horizontal="center" vertical="center"/>
      <protection/>
    </xf>
    <xf numFmtId="0" fontId="69" fillId="35" borderId="10" xfId="0" applyFont="1" applyFill="1" applyBorder="1" applyAlignment="1">
      <alignment horizontal="center"/>
    </xf>
    <xf numFmtId="176" fontId="69" fillId="35" borderId="18" xfId="0" applyNumberFormat="1" applyFont="1" applyFill="1" applyBorder="1" applyAlignment="1">
      <alignment horizontal="center"/>
    </xf>
    <xf numFmtId="0" fontId="69" fillId="36" borderId="10" xfId="0" applyFont="1" applyFill="1" applyBorder="1" applyAlignment="1">
      <alignment/>
    </xf>
    <xf numFmtId="0" fontId="69" fillId="36" borderId="18" xfId="0" applyFont="1" applyFill="1" applyBorder="1" applyAlignment="1">
      <alignment/>
    </xf>
    <xf numFmtId="0" fontId="69" fillId="33" borderId="23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0" fontId="67" fillId="33" borderId="40" xfId="0" applyFont="1" applyFill="1" applyBorder="1" applyAlignment="1">
      <alignment/>
    </xf>
    <xf numFmtId="0" fontId="67" fillId="0" borderId="39" xfId="0" applyFont="1" applyFill="1" applyBorder="1" applyAlignment="1">
      <alignment/>
    </xf>
    <xf numFmtId="176" fontId="67" fillId="33" borderId="36" xfId="0" applyNumberFormat="1" applyFont="1" applyFill="1" applyBorder="1" applyAlignment="1">
      <alignment horizontal="center"/>
    </xf>
    <xf numFmtId="176" fontId="67" fillId="33" borderId="70" xfId="0" applyNumberFormat="1" applyFont="1" applyFill="1" applyBorder="1" applyAlignment="1">
      <alignment horizontal="center"/>
    </xf>
    <xf numFmtId="176" fontId="67" fillId="33" borderId="32" xfId="0" applyNumberFormat="1" applyFont="1" applyFill="1" applyBorder="1" applyAlignment="1">
      <alignment horizontal="center"/>
    </xf>
    <xf numFmtId="176" fontId="67" fillId="33" borderId="35" xfId="0" applyNumberFormat="1" applyFont="1" applyFill="1" applyBorder="1" applyAlignment="1">
      <alignment horizontal="center"/>
    </xf>
    <xf numFmtId="0" fontId="67" fillId="33" borderId="105" xfId="0" applyFont="1" applyFill="1" applyBorder="1" applyAlignment="1">
      <alignment/>
    </xf>
    <xf numFmtId="0" fontId="67" fillId="0" borderId="76" xfId="0" applyFont="1" applyFill="1" applyBorder="1" applyAlignment="1">
      <alignment/>
    </xf>
    <xf numFmtId="0" fontId="69" fillId="33" borderId="42" xfId="0" applyFont="1" applyFill="1" applyBorder="1" applyAlignment="1">
      <alignment horizontal="center"/>
    </xf>
    <xf numFmtId="176" fontId="67" fillId="33" borderId="106" xfId="0" applyNumberFormat="1" applyFont="1" applyFill="1" applyBorder="1" applyAlignment="1">
      <alignment horizontal="center"/>
    </xf>
    <xf numFmtId="0" fontId="69" fillId="33" borderId="41" xfId="0" applyFont="1" applyFill="1" applyBorder="1" applyAlignment="1">
      <alignment horizontal="center"/>
    </xf>
    <xf numFmtId="176" fontId="67" fillId="33" borderId="107" xfId="0" applyNumberFormat="1" applyFont="1" applyFill="1" applyBorder="1" applyAlignment="1">
      <alignment horizontal="center"/>
    </xf>
    <xf numFmtId="176" fontId="67" fillId="33" borderId="77" xfId="0" applyNumberFormat="1" applyFont="1" applyFill="1" applyBorder="1" applyAlignment="1">
      <alignment horizontal="center"/>
    </xf>
    <xf numFmtId="176" fontId="67" fillId="33" borderId="78" xfId="0" applyNumberFormat="1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H10-vš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85"/>
  <sheetViews>
    <sheetView tabSelected="1" zoomScale="75" zoomScaleNormal="75" zoomScalePageLayoutView="0" workbookViewId="0" topLeftCell="A1">
      <selection activeCell="U1" sqref="U1"/>
    </sheetView>
  </sheetViews>
  <sheetFormatPr defaultColWidth="8.796875" defaultRowHeight="15"/>
  <cols>
    <col min="1" max="1" width="3.8984375" style="16" customWidth="1"/>
    <col min="2" max="2" width="19.69921875" style="17" customWidth="1"/>
    <col min="3" max="3" width="19.69921875" style="19" customWidth="1"/>
    <col min="4" max="4" width="8.796875" style="18" customWidth="1"/>
    <col min="5" max="5" width="3.796875" style="62" customWidth="1"/>
    <col min="6" max="6" width="8.796875" style="20" customWidth="1"/>
    <col min="7" max="7" width="3.796875" style="62" customWidth="1"/>
    <col min="8" max="8" width="8.69921875" style="77" customWidth="1"/>
    <col min="9" max="9" width="3.796875" style="62" customWidth="1"/>
    <col min="10" max="10" width="8.796875" style="18" customWidth="1"/>
    <col min="11" max="11" width="3.796875" style="62" customWidth="1"/>
    <col min="12" max="12" width="8.8984375" style="77" customWidth="1"/>
    <col min="13" max="13" width="3.796875" style="62" customWidth="1"/>
    <col min="14" max="15" width="8.796875" style="23" customWidth="1"/>
    <col min="16" max="16" width="1.390625" style="28" hidden="1" customWidth="1"/>
    <col min="17" max="18" width="1.2890625" style="28" hidden="1" customWidth="1"/>
    <col min="19" max="19" width="8.69921875" style="177" customWidth="1"/>
    <col min="20" max="20" width="8.796875" style="177" customWidth="1"/>
    <col min="21" max="85" width="8.8984375" style="28" customWidth="1"/>
    <col min="86" max="16384" width="8.8984375" style="1" customWidth="1"/>
  </cols>
  <sheetData>
    <row r="1" spans="1:15" ht="22.5" customHeight="1" thickBot="1">
      <c r="A1" s="205" t="s">
        <v>257</v>
      </c>
      <c r="B1" s="206"/>
      <c r="C1" s="206"/>
      <c r="D1" s="206"/>
      <c r="E1" s="97"/>
      <c r="F1" s="9"/>
      <c r="G1" s="97"/>
      <c r="H1" s="8"/>
      <c r="I1" s="97"/>
      <c r="J1" s="2"/>
      <c r="K1" s="97"/>
      <c r="L1" s="43"/>
      <c r="N1" s="233"/>
      <c r="O1" s="233"/>
    </row>
    <row r="2" spans="1:85" s="22" customFormat="1" ht="18.75">
      <c r="A2" s="168"/>
      <c r="B2" s="132" t="s">
        <v>49</v>
      </c>
      <c r="C2" s="47"/>
      <c r="D2" s="87" t="s">
        <v>147</v>
      </c>
      <c r="E2" s="88"/>
      <c r="F2" s="53" t="s">
        <v>149</v>
      </c>
      <c r="G2" s="63"/>
      <c r="H2" s="167">
        <v>40593</v>
      </c>
      <c r="I2" s="88"/>
      <c r="J2" s="54" t="s">
        <v>151</v>
      </c>
      <c r="K2" s="88"/>
      <c r="L2" s="53" t="s">
        <v>152</v>
      </c>
      <c r="M2" s="88"/>
      <c r="N2" s="121"/>
      <c r="O2" s="78"/>
      <c r="P2" s="28"/>
      <c r="Q2" s="28"/>
      <c r="R2" s="28"/>
      <c r="S2" s="234" t="s">
        <v>223</v>
      </c>
      <c r="T2" s="235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</row>
    <row r="3" spans="1:85" s="22" customFormat="1" ht="16.5" thickBot="1">
      <c r="A3" s="169"/>
      <c r="B3" s="138" t="s">
        <v>0</v>
      </c>
      <c r="C3" s="48" t="s">
        <v>1</v>
      </c>
      <c r="D3" s="45" t="s">
        <v>148</v>
      </c>
      <c r="E3" s="56"/>
      <c r="F3" s="52" t="s">
        <v>5</v>
      </c>
      <c r="G3" s="64"/>
      <c r="H3" s="44" t="s">
        <v>15</v>
      </c>
      <c r="I3" s="56"/>
      <c r="J3" s="52" t="s">
        <v>59</v>
      </c>
      <c r="K3" s="56"/>
      <c r="L3" s="142" t="s">
        <v>10</v>
      </c>
      <c r="M3" s="56"/>
      <c r="N3" s="55" t="s">
        <v>4</v>
      </c>
      <c r="O3" s="64" t="s">
        <v>11</v>
      </c>
      <c r="P3" s="28" t="s">
        <v>221</v>
      </c>
      <c r="Q3" s="28" t="s">
        <v>219</v>
      </c>
      <c r="R3" s="28" t="s">
        <v>220</v>
      </c>
      <c r="S3" s="236" t="s">
        <v>222</v>
      </c>
      <c r="T3" s="237" t="s">
        <v>224</v>
      </c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</row>
    <row r="4" spans="1:85" s="22" customFormat="1" ht="15.75">
      <c r="A4" s="350" t="s">
        <v>93</v>
      </c>
      <c r="B4" s="351" t="s">
        <v>23</v>
      </c>
      <c r="C4" s="352" t="s">
        <v>14</v>
      </c>
      <c r="D4" s="262">
        <v>20</v>
      </c>
      <c r="E4" s="353">
        <v>5.5</v>
      </c>
      <c r="F4" s="262">
        <v>17</v>
      </c>
      <c r="G4" s="354">
        <v>4.5</v>
      </c>
      <c r="H4" s="262">
        <v>16</v>
      </c>
      <c r="I4" s="353">
        <v>4.5</v>
      </c>
      <c r="J4" s="262">
        <v>17</v>
      </c>
      <c r="K4" s="353">
        <v>5</v>
      </c>
      <c r="L4" s="262">
        <v>17</v>
      </c>
      <c r="M4" s="353">
        <v>5</v>
      </c>
      <c r="N4" s="268">
        <f aca="true" t="shared" si="0" ref="N4:N26">D4+F4+H4+J4+L4</f>
        <v>87</v>
      </c>
      <c r="O4" s="269">
        <f aca="true" t="shared" si="1" ref="O4:O26">E4+G4+I4+K4+M4</f>
        <v>24.5</v>
      </c>
      <c r="P4" s="355">
        <f aca="true" t="shared" si="2" ref="P4:P26">COUNT(D4,F4,H4,J4,L4)</f>
        <v>5</v>
      </c>
      <c r="Q4" s="356">
        <f aca="true" t="shared" si="3" ref="Q4:Q26">MIN(D4,F4,H4,J4,L4)</f>
        <v>16</v>
      </c>
      <c r="R4" s="356">
        <f aca="true" t="shared" si="4" ref="R4:R26">MIN(E4,G4,I4,K4,M4)</f>
        <v>4.5</v>
      </c>
      <c r="S4" s="272">
        <f aca="true" t="shared" si="5" ref="S4:S26">IF(P4&gt;4,N4-Q4,N4)</f>
        <v>71</v>
      </c>
      <c r="T4" s="273">
        <f aca="true" t="shared" si="6" ref="T4:T26">IF(P4&gt;4,O4-R4,O4)</f>
        <v>20</v>
      </c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</row>
    <row r="5" spans="1:85" s="26" customFormat="1" ht="15.75">
      <c r="A5" s="357" t="s">
        <v>94</v>
      </c>
      <c r="B5" s="358" t="s">
        <v>2</v>
      </c>
      <c r="C5" s="359" t="s">
        <v>36</v>
      </c>
      <c r="D5" s="360">
        <v>18</v>
      </c>
      <c r="E5" s="361">
        <v>5.5</v>
      </c>
      <c r="F5" s="362">
        <v>18</v>
      </c>
      <c r="G5" s="363">
        <v>5</v>
      </c>
      <c r="H5" s="360">
        <v>11</v>
      </c>
      <c r="I5" s="361">
        <v>3.5</v>
      </c>
      <c r="J5" s="362">
        <v>14</v>
      </c>
      <c r="K5" s="361">
        <v>4</v>
      </c>
      <c r="L5" s="278">
        <v>16</v>
      </c>
      <c r="M5" s="364">
        <v>4.5</v>
      </c>
      <c r="N5" s="282">
        <f t="shared" si="0"/>
        <v>77</v>
      </c>
      <c r="O5" s="283">
        <f t="shared" si="1"/>
        <v>22.5</v>
      </c>
      <c r="P5" s="270">
        <f t="shared" si="2"/>
        <v>5</v>
      </c>
      <c r="Q5" s="271">
        <f t="shared" si="3"/>
        <v>11</v>
      </c>
      <c r="R5" s="271">
        <f t="shared" si="4"/>
        <v>3.5</v>
      </c>
      <c r="S5" s="284">
        <f t="shared" si="5"/>
        <v>66</v>
      </c>
      <c r="T5" s="285">
        <f t="shared" si="6"/>
        <v>19</v>
      </c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</row>
    <row r="6" spans="1:85" s="26" customFormat="1" ht="15.75">
      <c r="A6" s="357" t="s">
        <v>95</v>
      </c>
      <c r="B6" s="365" t="s">
        <v>247</v>
      </c>
      <c r="C6" s="359" t="s">
        <v>108</v>
      </c>
      <c r="D6" s="276"/>
      <c r="E6" s="364"/>
      <c r="F6" s="278">
        <v>14</v>
      </c>
      <c r="G6" s="366">
        <v>4</v>
      </c>
      <c r="H6" s="276">
        <v>17</v>
      </c>
      <c r="I6" s="364">
        <v>5</v>
      </c>
      <c r="J6" s="278">
        <v>16</v>
      </c>
      <c r="K6" s="364">
        <v>4.5</v>
      </c>
      <c r="L6" s="278">
        <v>18</v>
      </c>
      <c r="M6" s="367">
        <v>5.5</v>
      </c>
      <c r="N6" s="294">
        <f t="shared" si="0"/>
        <v>65</v>
      </c>
      <c r="O6" s="295">
        <f t="shared" si="1"/>
        <v>19</v>
      </c>
      <c r="P6" s="270">
        <f t="shared" si="2"/>
        <v>4</v>
      </c>
      <c r="Q6" s="271">
        <f t="shared" si="3"/>
        <v>14</v>
      </c>
      <c r="R6" s="271">
        <f t="shared" si="4"/>
        <v>4</v>
      </c>
      <c r="S6" s="284">
        <f t="shared" si="5"/>
        <v>65</v>
      </c>
      <c r="T6" s="285">
        <f t="shared" si="6"/>
        <v>19</v>
      </c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</row>
    <row r="7" spans="1:85" s="27" customFormat="1" ht="15.75">
      <c r="A7" s="170" t="s">
        <v>96</v>
      </c>
      <c r="B7" s="46" t="s">
        <v>31</v>
      </c>
      <c r="C7" s="49" t="s">
        <v>36</v>
      </c>
      <c r="D7" s="67">
        <v>17</v>
      </c>
      <c r="E7" s="57">
        <v>5</v>
      </c>
      <c r="F7" s="71">
        <v>16</v>
      </c>
      <c r="G7" s="65">
        <v>4.5</v>
      </c>
      <c r="H7" s="67">
        <v>12</v>
      </c>
      <c r="I7" s="57">
        <v>3.5</v>
      </c>
      <c r="J7" s="71"/>
      <c r="K7" s="57"/>
      <c r="L7" s="71">
        <v>15</v>
      </c>
      <c r="M7" s="58">
        <v>4</v>
      </c>
      <c r="N7" s="79">
        <f t="shared" si="0"/>
        <v>60</v>
      </c>
      <c r="O7" s="80">
        <f t="shared" si="1"/>
        <v>17</v>
      </c>
      <c r="P7" s="29">
        <f t="shared" si="2"/>
        <v>4</v>
      </c>
      <c r="Q7" s="30">
        <f t="shared" si="3"/>
        <v>12</v>
      </c>
      <c r="R7" s="30">
        <f t="shared" si="4"/>
        <v>3.5</v>
      </c>
      <c r="S7" s="238">
        <f t="shared" si="5"/>
        <v>60</v>
      </c>
      <c r="T7" s="239">
        <f t="shared" si="6"/>
        <v>17</v>
      </c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</row>
    <row r="8" spans="1:85" s="21" customFormat="1" ht="15.75">
      <c r="A8" s="170" t="s">
        <v>97</v>
      </c>
      <c r="B8" s="50" t="s">
        <v>198</v>
      </c>
      <c r="C8" s="51" t="s">
        <v>35</v>
      </c>
      <c r="D8" s="68">
        <v>11</v>
      </c>
      <c r="E8" s="58">
        <v>3</v>
      </c>
      <c r="F8" s="72">
        <v>13</v>
      </c>
      <c r="G8" s="66">
        <v>4</v>
      </c>
      <c r="H8" s="68">
        <v>9</v>
      </c>
      <c r="I8" s="58">
        <v>3.5</v>
      </c>
      <c r="J8" s="72">
        <v>11</v>
      </c>
      <c r="K8" s="58">
        <v>2.5</v>
      </c>
      <c r="L8" s="72">
        <v>13</v>
      </c>
      <c r="M8" s="58">
        <v>3.5</v>
      </c>
      <c r="N8" s="79">
        <f t="shared" si="0"/>
        <v>57</v>
      </c>
      <c r="O8" s="80">
        <f t="shared" si="1"/>
        <v>16.5</v>
      </c>
      <c r="P8" s="29">
        <f t="shared" si="2"/>
        <v>5</v>
      </c>
      <c r="Q8" s="30">
        <f t="shared" si="3"/>
        <v>9</v>
      </c>
      <c r="R8" s="30">
        <f t="shared" si="4"/>
        <v>2.5</v>
      </c>
      <c r="S8" s="238">
        <f t="shared" si="5"/>
        <v>48</v>
      </c>
      <c r="T8" s="239">
        <f t="shared" si="6"/>
        <v>14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</row>
    <row r="9" spans="1:85" s="27" customFormat="1" ht="15.75">
      <c r="A9" s="170" t="s">
        <v>98</v>
      </c>
      <c r="B9" s="46" t="s">
        <v>142</v>
      </c>
      <c r="C9" s="49" t="s">
        <v>108</v>
      </c>
      <c r="D9" s="67"/>
      <c r="E9" s="57"/>
      <c r="F9" s="71">
        <v>20</v>
      </c>
      <c r="G9" s="65">
        <v>5.5</v>
      </c>
      <c r="H9" s="67"/>
      <c r="I9" s="57"/>
      <c r="J9" s="71"/>
      <c r="K9" s="57"/>
      <c r="L9" s="71">
        <v>20</v>
      </c>
      <c r="M9" s="58">
        <v>6.5</v>
      </c>
      <c r="N9" s="79">
        <f t="shared" si="0"/>
        <v>40</v>
      </c>
      <c r="O9" s="80">
        <f t="shared" si="1"/>
        <v>12</v>
      </c>
      <c r="P9" s="29">
        <f t="shared" si="2"/>
        <v>2</v>
      </c>
      <c r="Q9" s="30">
        <f t="shared" si="3"/>
        <v>20</v>
      </c>
      <c r="R9" s="30">
        <f t="shared" si="4"/>
        <v>5.5</v>
      </c>
      <c r="S9" s="238">
        <f t="shared" si="5"/>
        <v>40</v>
      </c>
      <c r="T9" s="239">
        <f t="shared" si="6"/>
        <v>12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</row>
    <row r="10" spans="1:85" s="27" customFormat="1" ht="15.75">
      <c r="A10" s="170" t="s">
        <v>99</v>
      </c>
      <c r="B10" s="50" t="s">
        <v>50</v>
      </c>
      <c r="C10" s="51" t="s">
        <v>35</v>
      </c>
      <c r="D10" s="68"/>
      <c r="E10" s="58"/>
      <c r="F10" s="72"/>
      <c r="G10" s="66"/>
      <c r="H10" s="68">
        <v>18</v>
      </c>
      <c r="I10" s="58">
        <v>5.5</v>
      </c>
      <c r="J10" s="72">
        <v>18</v>
      </c>
      <c r="K10" s="58">
        <v>5.5</v>
      </c>
      <c r="L10" s="72"/>
      <c r="M10" s="58"/>
      <c r="N10" s="79">
        <f t="shared" si="0"/>
        <v>36</v>
      </c>
      <c r="O10" s="80">
        <f t="shared" si="1"/>
        <v>11</v>
      </c>
      <c r="P10" s="29">
        <f t="shared" si="2"/>
        <v>2</v>
      </c>
      <c r="Q10" s="30">
        <f t="shared" si="3"/>
        <v>18</v>
      </c>
      <c r="R10" s="30">
        <f t="shared" si="4"/>
        <v>5.5</v>
      </c>
      <c r="S10" s="238">
        <f t="shared" si="5"/>
        <v>36</v>
      </c>
      <c r="T10" s="239">
        <f t="shared" si="6"/>
        <v>11</v>
      </c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</row>
    <row r="11" spans="1:85" s="27" customFormat="1" ht="15.75">
      <c r="A11" s="170" t="s">
        <v>100</v>
      </c>
      <c r="B11" s="50" t="s">
        <v>202</v>
      </c>
      <c r="C11" s="51" t="s">
        <v>203</v>
      </c>
      <c r="D11" s="68"/>
      <c r="E11" s="58"/>
      <c r="F11" s="72"/>
      <c r="G11" s="66"/>
      <c r="H11" s="68">
        <v>10</v>
      </c>
      <c r="I11" s="58">
        <v>3.5</v>
      </c>
      <c r="J11" s="72">
        <v>12</v>
      </c>
      <c r="K11" s="58">
        <v>3</v>
      </c>
      <c r="L11" s="72">
        <v>14</v>
      </c>
      <c r="M11" s="58">
        <v>4</v>
      </c>
      <c r="N11" s="79">
        <f t="shared" si="0"/>
        <v>36</v>
      </c>
      <c r="O11" s="80">
        <f t="shared" si="1"/>
        <v>10.5</v>
      </c>
      <c r="P11" s="29">
        <f t="shared" si="2"/>
        <v>3</v>
      </c>
      <c r="Q11" s="30">
        <f t="shared" si="3"/>
        <v>10</v>
      </c>
      <c r="R11" s="30">
        <f t="shared" si="4"/>
        <v>3</v>
      </c>
      <c r="S11" s="238">
        <f t="shared" si="5"/>
        <v>36</v>
      </c>
      <c r="T11" s="239">
        <f t="shared" si="6"/>
        <v>10.5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</row>
    <row r="12" spans="1:85" s="27" customFormat="1" ht="15.75">
      <c r="A12" s="170" t="s">
        <v>101</v>
      </c>
      <c r="B12" s="50" t="s">
        <v>58</v>
      </c>
      <c r="C12" s="51" t="s">
        <v>57</v>
      </c>
      <c r="D12" s="68">
        <v>8</v>
      </c>
      <c r="E12" s="58">
        <v>1.5</v>
      </c>
      <c r="F12" s="72">
        <v>10</v>
      </c>
      <c r="G12" s="66">
        <v>0.5</v>
      </c>
      <c r="H12" s="68">
        <v>8</v>
      </c>
      <c r="I12" s="58">
        <v>3</v>
      </c>
      <c r="J12" s="72"/>
      <c r="K12" s="58"/>
      <c r="L12" s="71">
        <v>10</v>
      </c>
      <c r="M12" s="58">
        <v>3</v>
      </c>
      <c r="N12" s="79">
        <f t="shared" si="0"/>
        <v>36</v>
      </c>
      <c r="O12" s="80">
        <f t="shared" si="1"/>
        <v>8</v>
      </c>
      <c r="P12" s="29">
        <f t="shared" si="2"/>
        <v>4</v>
      </c>
      <c r="Q12" s="30">
        <f t="shared" si="3"/>
        <v>8</v>
      </c>
      <c r="R12" s="30">
        <f t="shared" si="4"/>
        <v>0.5</v>
      </c>
      <c r="S12" s="238">
        <f t="shared" si="5"/>
        <v>36</v>
      </c>
      <c r="T12" s="239">
        <f t="shared" si="6"/>
        <v>8</v>
      </c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</row>
    <row r="13" spans="1:85" s="27" customFormat="1" ht="15.75">
      <c r="A13" s="170" t="s">
        <v>102</v>
      </c>
      <c r="B13" s="50" t="s">
        <v>32</v>
      </c>
      <c r="C13" s="51" t="s">
        <v>108</v>
      </c>
      <c r="D13" s="68"/>
      <c r="E13" s="58"/>
      <c r="F13" s="72"/>
      <c r="G13" s="66"/>
      <c r="H13" s="68">
        <v>15</v>
      </c>
      <c r="I13" s="58">
        <v>4.5</v>
      </c>
      <c r="J13" s="72">
        <v>15</v>
      </c>
      <c r="K13" s="58">
        <v>4</v>
      </c>
      <c r="L13" s="72"/>
      <c r="M13" s="58"/>
      <c r="N13" s="79">
        <f t="shared" si="0"/>
        <v>30</v>
      </c>
      <c r="O13" s="80">
        <f t="shared" si="1"/>
        <v>8.5</v>
      </c>
      <c r="P13" s="29">
        <f t="shared" si="2"/>
        <v>2</v>
      </c>
      <c r="Q13" s="30">
        <f t="shared" si="3"/>
        <v>15</v>
      </c>
      <c r="R13" s="30">
        <f t="shared" si="4"/>
        <v>4</v>
      </c>
      <c r="S13" s="238">
        <f t="shared" si="5"/>
        <v>30</v>
      </c>
      <c r="T13" s="239">
        <f t="shared" si="6"/>
        <v>8.5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</row>
    <row r="14" spans="1:85" s="27" customFormat="1" ht="15.75">
      <c r="A14" s="170" t="s">
        <v>103</v>
      </c>
      <c r="B14" s="50" t="s">
        <v>12</v>
      </c>
      <c r="C14" s="51" t="s">
        <v>35</v>
      </c>
      <c r="D14" s="68">
        <v>15</v>
      </c>
      <c r="E14" s="58">
        <v>4</v>
      </c>
      <c r="F14" s="72"/>
      <c r="G14" s="66"/>
      <c r="H14" s="68">
        <v>14</v>
      </c>
      <c r="I14" s="58">
        <v>4</v>
      </c>
      <c r="J14" s="72"/>
      <c r="K14" s="58"/>
      <c r="L14" s="72"/>
      <c r="M14" s="58"/>
      <c r="N14" s="79">
        <f t="shared" si="0"/>
        <v>29</v>
      </c>
      <c r="O14" s="80">
        <f t="shared" si="1"/>
        <v>8</v>
      </c>
      <c r="P14" s="29">
        <f t="shared" si="2"/>
        <v>2</v>
      </c>
      <c r="Q14" s="30">
        <f t="shared" si="3"/>
        <v>14</v>
      </c>
      <c r="R14" s="30">
        <f t="shared" si="4"/>
        <v>4</v>
      </c>
      <c r="S14" s="238">
        <f t="shared" si="5"/>
        <v>29</v>
      </c>
      <c r="T14" s="239">
        <f t="shared" si="6"/>
        <v>8</v>
      </c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</row>
    <row r="15" spans="1:85" s="27" customFormat="1" ht="15.75">
      <c r="A15" s="170" t="s">
        <v>104</v>
      </c>
      <c r="B15" s="50" t="s">
        <v>19</v>
      </c>
      <c r="C15" s="51" t="s">
        <v>108</v>
      </c>
      <c r="D15" s="68"/>
      <c r="E15" s="58"/>
      <c r="F15" s="72">
        <v>15</v>
      </c>
      <c r="G15" s="66">
        <v>4</v>
      </c>
      <c r="H15" s="68"/>
      <c r="I15" s="58"/>
      <c r="J15" s="72">
        <v>13</v>
      </c>
      <c r="K15" s="58">
        <v>3</v>
      </c>
      <c r="L15" s="72"/>
      <c r="M15" s="58"/>
      <c r="N15" s="79">
        <f t="shared" si="0"/>
        <v>28</v>
      </c>
      <c r="O15" s="80">
        <f t="shared" si="1"/>
        <v>7</v>
      </c>
      <c r="P15" s="29">
        <f t="shared" si="2"/>
        <v>2</v>
      </c>
      <c r="Q15" s="30">
        <f t="shared" si="3"/>
        <v>13</v>
      </c>
      <c r="R15" s="30">
        <f t="shared" si="4"/>
        <v>3</v>
      </c>
      <c r="S15" s="238">
        <f t="shared" si="5"/>
        <v>28</v>
      </c>
      <c r="T15" s="239">
        <f t="shared" si="6"/>
        <v>7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</row>
    <row r="16" spans="1:85" s="27" customFormat="1" ht="15.75">
      <c r="A16" s="170" t="s">
        <v>105</v>
      </c>
      <c r="B16" s="46" t="s">
        <v>17</v>
      </c>
      <c r="C16" s="49" t="s">
        <v>108</v>
      </c>
      <c r="D16" s="67">
        <v>13</v>
      </c>
      <c r="E16" s="57">
        <v>4</v>
      </c>
      <c r="F16" s="71"/>
      <c r="G16" s="65"/>
      <c r="H16" s="67">
        <v>13</v>
      </c>
      <c r="I16" s="57">
        <v>4</v>
      </c>
      <c r="J16" s="71"/>
      <c r="K16" s="57"/>
      <c r="L16" s="71"/>
      <c r="M16" s="58"/>
      <c r="N16" s="79">
        <f t="shared" si="0"/>
        <v>26</v>
      </c>
      <c r="O16" s="80">
        <f t="shared" si="1"/>
        <v>8</v>
      </c>
      <c r="P16" s="29">
        <f t="shared" si="2"/>
        <v>2</v>
      </c>
      <c r="Q16" s="30">
        <f t="shared" si="3"/>
        <v>13</v>
      </c>
      <c r="R16" s="30">
        <f t="shared" si="4"/>
        <v>4</v>
      </c>
      <c r="S16" s="238">
        <f t="shared" si="5"/>
        <v>26</v>
      </c>
      <c r="T16" s="239">
        <f t="shared" si="6"/>
        <v>8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</row>
    <row r="17" spans="1:85" s="21" customFormat="1" ht="15.75">
      <c r="A17" s="170" t="s">
        <v>106</v>
      </c>
      <c r="B17" s="46" t="s">
        <v>51</v>
      </c>
      <c r="C17" s="49" t="s">
        <v>35</v>
      </c>
      <c r="D17" s="67">
        <v>12</v>
      </c>
      <c r="E17" s="57">
        <v>3.5</v>
      </c>
      <c r="F17" s="71">
        <v>12</v>
      </c>
      <c r="G17" s="65">
        <v>3</v>
      </c>
      <c r="H17" s="67"/>
      <c r="I17" s="57"/>
      <c r="J17" s="71"/>
      <c r="K17" s="57"/>
      <c r="L17" s="71"/>
      <c r="M17" s="58"/>
      <c r="N17" s="79">
        <f t="shared" si="0"/>
        <v>24</v>
      </c>
      <c r="O17" s="80">
        <f t="shared" si="1"/>
        <v>6.5</v>
      </c>
      <c r="P17" s="29">
        <f t="shared" si="2"/>
        <v>2</v>
      </c>
      <c r="Q17" s="30">
        <f t="shared" si="3"/>
        <v>12</v>
      </c>
      <c r="R17" s="30">
        <f t="shared" si="4"/>
        <v>3</v>
      </c>
      <c r="S17" s="238">
        <f t="shared" si="5"/>
        <v>24</v>
      </c>
      <c r="T17" s="239">
        <f t="shared" si="6"/>
        <v>6.5</v>
      </c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</row>
    <row r="18" spans="1:85" s="21" customFormat="1" ht="15.75">
      <c r="A18" s="170" t="s">
        <v>109</v>
      </c>
      <c r="B18" s="50" t="s">
        <v>204</v>
      </c>
      <c r="C18" s="51" t="s">
        <v>203</v>
      </c>
      <c r="D18" s="68"/>
      <c r="E18" s="58"/>
      <c r="F18" s="72"/>
      <c r="G18" s="66"/>
      <c r="H18" s="68">
        <v>4</v>
      </c>
      <c r="I18" s="58">
        <v>1.5</v>
      </c>
      <c r="J18" s="72">
        <v>9</v>
      </c>
      <c r="K18" s="58">
        <v>0.5</v>
      </c>
      <c r="L18" s="72">
        <v>9</v>
      </c>
      <c r="M18" s="58">
        <v>3</v>
      </c>
      <c r="N18" s="79">
        <f t="shared" si="0"/>
        <v>22</v>
      </c>
      <c r="O18" s="80">
        <f t="shared" si="1"/>
        <v>5</v>
      </c>
      <c r="P18" s="29">
        <f t="shared" si="2"/>
        <v>3</v>
      </c>
      <c r="Q18" s="30">
        <f t="shared" si="3"/>
        <v>4</v>
      </c>
      <c r="R18" s="30">
        <f t="shared" si="4"/>
        <v>0.5</v>
      </c>
      <c r="S18" s="238">
        <f t="shared" si="5"/>
        <v>22</v>
      </c>
      <c r="T18" s="239">
        <f t="shared" si="6"/>
        <v>5</v>
      </c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</row>
    <row r="19" spans="1:85" s="21" customFormat="1" ht="15.75">
      <c r="A19" s="170" t="s">
        <v>107</v>
      </c>
      <c r="B19" s="50" t="s">
        <v>91</v>
      </c>
      <c r="C19" s="51" t="s">
        <v>36</v>
      </c>
      <c r="D19" s="68">
        <v>7</v>
      </c>
      <c r="E19" s="58">
        <v>1.5</v>
      </c>
      <c r="F19" s="72">
        <v>9</v>
      </c>
      <c r="G19" s="66">
        <v>0.5</v>
      </c>
      <c r="H19" s="68">
        <v>6</v>
      </c>
      <c r="I19" s="58">
        <v>2</v>
      </c>
      <c r="J19" s="72"/>
      <c r="K19" s="58"/>
      <c r="L19" s="72"/>
      <c r="M19" s="58"/>
      <c r="N19" s="79">
        <f t="shared" si="0"/>
        <v>22</v>
      </c>
      <c r="O19" s="80">
        <f t="shared" si="1"/>
        <v>4</v>
      </c>
      <c r="P19" s="29">
        <f t="shared" si="2"/>
        <v>3</v>
      </c>
      <c r="Q19" s="30">
        <f t="shared" si="3"/>
        <v>6</v>
      </c>
      <c r="R19" s="30">
        <f t="shared" si="4"/>
        <v>0.5</v>
      </c>
      <c r="S19" s="238">
        <f t="shared" si="5"/>
        <v>22</v>
      </c>
      <c r="T19" s="239">
        <f t="shared" si="6"/>
        <v>4</v>
      </c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</row>
    <row r="20" spans="1:85" s="21" customFormat="1" ht="15.75">
      <c r="A20" s="170" t="s">
        <v>110</v>
      </c>
      <c r="B20" s="50" t="s">
        <v>206</v>
      </c>
      <c r="C20" s="51" t="s">
        <v>108</v>
      </c>
      <c r="D20" s="68"/>
      <c r="E20" s="58"/>
      <c r="F20" s="72"/>
      <c r="G20" s="66"/>
      <c r="H20" s="68"/>
      <c r="I20" s="58"/>
      <c r="J20" s="72">
        <v>20</v>
      </c>
      <c r="K20" s="58">
        <v>6</v>
      </c>
      <c r="L20" s="72"/>
      <c r="M20" s="58"/>
      <c r="N20" s="79">
        <f t="shared" si="0"/>
        <v>20</v>
      </c>
      <c r="O20" s="80">
        <f t="shared" si="1"/>
        <v>6</v>
      </c>
      <c r="P20" s="29">
        <f t="shared" si="2"/>
        <v>1</v>
      </c>
      <c r="Q20" s="30">
        <f t="shared" si="3"/>
        <v>20</v>
      </c>
      <c r="R20" s="30">
        <f t="shared" si="4"/>
        <v>6</v>
      </c>
      <c r="S20" s="238">
        <f t="shared" si="5"/>
        <v>20</v>
      </c>
      <c r="T20" s="239">
        <f t="shared" si="6"/>
        <v>6</v>
      </c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</row>
    <row r="21" spans="1:85" s="27" customFormat="1" ht="15.75">
      <c r="A21" s="170" t="s">
        <v>111</v>
      </c>
      <c r="B21" s="50" t="s">
        <v>201</v>
      </c>
      <c r="C21" s="51" t="s">
        <v>35</v>
      </c>
      <c r="D21" s="68"/>
      <c r="E21" s="58"/>
      <c r="F21" s="72"/>
      <c r="G21" s="66"/>
      <c r="H21" s="68">
        <v>20</v>
      </c>
      <c r="I21" s="58">
        <v>5.5</v>
      </c>
      <c r="J21" s="72"/>
      <c r="K21" s="58"/>
      <c r="L21" s="72"/>
      <c r="M21" s="58"/>
      <c r="N21" s="79">
        <f t="shared" si="0"/>
        <v>20</v>
      </c>
      <c r="O21" s="80">
        <f t="shared" si="1"/>
        <v>5.5</v>
      </c>
      <c r="P21" s="29">
        <f t="shared" si="2"/>
        <v>1</v>
      </c>
      <c r="Q21" s="30">
        <f t="shared" si="3"/>
        <v>20</v>
      </c>
      <c r="R21" s="30">
        <f t="shared" si="4"/>
        <v>5.5</v>
      </c>
      <c r="S21" s="238">
        <f t="shared" si="5"/>
        <v>20</v>
      </c>
      <c r="T21" s="239">
        <f t="shared" si="6"/>
        <v>5.5</v>
      </c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</row>
    <row r="22" spans="1:85" s="21" customFormat="1" ht="15.75">
      <c r="A22" s="170" t="s">
        <v>112</v>
      </c>
      <c r="B22" s="12" t="s">
        <v>56</v>
      </c>
      <c r="C22" s="51" t="s">
        <v>57</v>
      </c>
      <c r="D22" s="70">
        <v>10</v>
      </c>
      <c r="E22" s="191">
        <v>3</v>
      </c>
      <c r="F22" s="74"/>
      <c r="G22" s="192"/>
      <c r="H22" s="70"/>
      <c r="I22" s="191"/>
      <c r="J22" s="74"/>
      <c r="K22" s="191"/>
      <c r="L22" s="72">
        <v>7</v>
      </c>
      <c r="M22" s="191">
        <v>3</v>
      </c>
      <c r="N22" s="79">
        <f t="shared" si="0"/>
        <v>17</v>
      </c>
      <c r="O22" s="80">
        <f t="shared" si="1"/>
        <v>6</v>
      </c>
      <c r="P22" s="29">
        <f t="shared" si="2"/>
        <v>2</v>
      </c>
      <c r="Q22" s="30">
        <f t="shared" si="3"/>
        <v>7</v>
      </c>
      <c r="R22" s="30">
        <f t="shared" si="4"/>
        <v>3</v>
      </c>
      <c r="S22" s="238">
        <f t="shared" si="5"/>
        <v>17</v>
      </c>
      <c r="T22" s="239">
        <f t="shared" si="6"/>
        <v>6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</row>
    <row r="23" spans="1:85" s="14" customFormat="1" ht="15.75">
      <c r="A23" s="170" t="s">
        <v>113</v>
      </c>
      <c r="B23" s="50" t="s">
        <v>92</v>
      </c>
      <c r="C23" s="51" t="s">
        <v>35</v>
      </c>
      <c r="D23" s="68">
        <v>9</v>
      </c>
      <c r="E23" s="58">
        <v>3</v>
      </c>
      <c r="F23" s="72"/>
      <c r="G23" s="66"/>
      <c r="H23" s="68">
        <v>7</v>
      </c>
      <c r="I23" s="58">
        <v>3</v>
      </c>
      <c r="J23" s="72"/>
      <c r="K23" s="58"/>
      <c r="L23" s="72"/>
      <c r="M23" s="58"/>
      <c r="N23" s="79">
        <f t="shared" si="0"/>
        <v>16</v>
      </c>
      <c r="O23" s="80">
        <f t="shared" si="1"/>
        <v>6</v>
      </c>
      <c r="P23" s="29">
        <f t="shared" si="2"/>
        <v>2</v>
      </c>
      <c r="Q23" s="30">
        <f t="shared" si="3"/>
        <v>7</v>
      </c>
      <c r="R23" s="30">
        <f t="shared" si="4"/>
        <v>3</v>
      </c>
      <c r="S23" s="238">
        <f t="shared" si="5"/>
        <v>16</v>
      </c>
      <c r="T23" s="239">
        <f t="shared" si="6"/>
        <v>6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</row>
    <row r="24" spans="1:85" s="21" customFormat="1" ht="15.75">
      <c r="A24" s="170" t="s">
        <v>114</v>
      </c>
      <c r="B24" s="50" t="s">
        <v>197</v>
      </c>
      <c r="C24" s="51" t="s">
        <v>108</v>
      </c>
      <c r="D24" s="68">
        <v>16</v>
      </c>
      <c r="E24" s="58">
        <v>5</v>
      </c>
      <c r="F24" s="72"/>
      <c r="G24" s="66"/>
      <c r="H24" s="68"/>
      <c r="I24" s="58"/>
      <c r="J24" s="72"/>
      <c r="K24" s="58"/>
      <c r="L24" s="72"/>
      <c r="M24" s="58"/>
      <c r="N24" s="79">
        <f t="shared" si="0"/>
        <v>16</v>
      </c>
      <c r="O24" s="80">
        <f t="shared" si="1"/>
        <v>5</v>
      </c>
      <c r="P24" s="29">
        <f t="shared" si="2"/>
        <v>1</v>
      </c>
      <c r="Q24" s="30">
        <f t="shared" si="3"/>
        <v>16</v>
      </c>
      <c r="R24" s="30">
        <f t="shared" si="4"/>
        <v>5</v>
      </c>
      <c r="S24" s="238">
        <f t="shared" si="5"/>
        <v>16</v>
      </c>
      <c r="T24" s="239">
        <f t="shared" si="6"/>
        <v>5</v>
      </c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</row>
    <row r="25" spans="1:85" s="21" customFormat="1" ht="15.75">
      <c r="A25" s="170" t="s">
        <v>115</v>
      </c>
      <c r="B25" s="50" t="s">
        <v>3</v>
      </c>
      <c r="C25" s="51" t="s">
        <v>36</v>
      </c>
      <c r="D25" s="68">
        <v>14</v>
      </c>
      <c r="E25" s="58">
        <v>4</v>
      </c>
      <c r="F25" s="72"/>
      <c r="G25" s="66"/>
      <c r="H25" s="68"/>
      <c r="I25" s="58"/>
      <c r="J25" s="72"/>
      <c r="K25" s="58"/>
      <c r="L25" s="72"/>
      <c r="M25" s="58"/>
      <c r="N25" s="79">
        <f t="shared" si="0"/>
        <v>14</v>
      </c>
      <c r="O25" s="80">
        <f t="shared" si="1"/>
        <v>4</v>
      </c>
      <c r="P25" s="29">
        <f t="shared" si="2"/>
        <v>1</v>
      </c>
      <c r="Q25" s="30">
        <f t="shared" si="3"/>
        <v>14</v>
      </c>
      <c r="R25" s="30">
        <f t="shared" si="4"/>
        <v>4</v>
      </c>
      <c r="S25" s="238">
        <f t="shared" si="5"/>
        <v>14</v>
      </c>
      <c r="T25" s="239">
        <f t="shared" si="6"/>
        <v>4</v>
      </c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</row>
    <row r="26" spans="1:85" s="21" customFormat="1" ht="15.75">
      <c r="A26" s="170" t="s">
        <v>116</v>
      </c>
      <c r="B26" s="50" t="s">
        <v>205</v>
      </c>
      <c r="C26" s="51" t="s">
        <v>14</v>
      </c>
      <c r="D26" s="68"/>
      <c r="E26" s="58"/>
      <c r="F26" s="72"/>
      <c r="G26" s="66"/>
      <c r="H26" s="68">
        <v>3</v>
      </c>
      <c r="I26" s="58">
        <v>1</v>
      </c>
      <c r="J26" s="72">
        <v>10</v>
      </c>
      <c r="K26" s="58">
        <v>1</v>
      </c>
      <c r="L26" s="72"/>
      <c r="M26" s="58"/>
      <c r="N26" s="79">
        <f t="shared" si="0"/>
        <v>13</v>
      </c>
      <c r="O26" s="80">
        <f t="shared" si="1"/>
        <v>2</v>
      </c>
      <c r="P26" s="29">
        <f t="shared" si="2"/>
        <v>2</v>
      </c>
      <c r="Q26" s="30">
        <f t="shared" si="3"/>
        <v>3</v>
      </c>
      <c r="R26" s="30">
        <f t="shared" si="4"/>
        <v>1</v>
      </c>
      <c r="S26" s="238">
        <f t="shared" si="5"/>
        <v>13</v>
      </c>
      <c r="T26" s="239">
        <f t="shared" si="6"/>
        <v>2</v>
      </c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</row>
    <row r="27" spans="1:85" s="27" customFormat="1" ht="15.75">
      <c r="A27" s="170" t="s">
        <v>117</v>
      </c>
      <c r="B27" s="12" t="s">
        <v>242</v>
      </c>
      <c r="C27" s="51" t="s">
        <v>37</v>
      </c>
      <c r="D27" s="70"/>
      <c r="E27" s="191"/>
      <c r="F27" s="74"/>
      <c r="G27" s="192"/>
      <c r="H27" s="70"/>
      <c r="I27" s="191"/>
      <c r="J27" s="74"/>
      <c r="K27" s="191"/>
      <c r="L27" s="72">
        <v>12</v>
      </c>
      <c r="M27" s="191">
        <v>3.5</v>
      </c>
      <c r="N27" s="79">
        <v>12</v>
      </c>
      <c r="O27" s="80">
        <v>3.5</v>
      </c>
      <c r="P27" s="29"/>
      <c r="Q27" s="30"/>
      <c r="R27" s="30"/>
      <c r="S27" s="238">
        <v>12</v>
      </c>
      <c r="T27" s="239">
        <v>3.5</v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</row>
    <row r="28" spans="1:85" s="21" customFormat="1" ht="15.75">
      <c r="A28" s="170" t="s">
        <v>120</v>
      </c>
      <c r="B28" s="12" t="s">
        <v>239</v>
      </c>
      <c r="C28" s="51" t="s">
        <v>240</v>
      </c>
      <c r="D28" s="70"/>
      <c r="E28" s="191"/>
      <c r="F28" s="74"/>
      <c r="G28" s="192"/>
      <c r="H28" s="70"/>
      <c r="I28" s="191"/>
      <c r="J28" s="74"/>
      <c r="K28" s="191"/>
      <c r="L28" s="72">
        <v>11</v>
      </c>
      <c r="M28" s="191">
        <v>3.5</v>
      </c>
      <c r="N28" s="79">
        <v>11</v>
      </c>
      <c r="O28" s="80">
        <v>3.5</v>
      </c>
      <c r="P28" s="29"/>
      <c r="Q28" s="30"/>
      <c r="R28" s="30"/>
      <c r="S28" s="238">
        <v>11</v>
      </c>
      <c r="T28" s="239">
        <v>3.5</v>
      </c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</row>
    <row r="29" spans="1:85" s="21" customFormat="1" ht="15.75">
      <c r="A29" s="171" t="s">
        <v>118</v>
      </c>
      <c r="B29" s="196" t="s">
        <v>24</v>
      </c>
      <c r="C29" s="190" t="s">
        <v>200</v>
      </c>
      <c r="D29" s="103"/>
      <c r="E29" s="197"/>
      <c r="F29" s="99">
        <v>11</v>
      </c>
      <c r="G29" s="198">
        <v>2.5</v>
      </c>
      <c r="H29" s="103"/>
      <c r="I29" s="197"/>
      <c r="J29" s="99"/>
      <c r="K29" s="197"/>
      <c r="L29" s="99"/>
      <c r="M29" s="197"/>
      <c r="N29" s="180">
        <f>D29+F29+H29+J29+L29</f>
        <v>11</v>
      </c>
      <c r="O29" s="181">
        <f>E29+G29+I29+K29+M29</f>
        <v>2.5</v>
      </c>
      <c r="P29" s="29">
        <f>COUNT(D29,F29,H29,J29,L29)</f>
        <v>1</v>
      </c>
      <c r="Q29" s="30">
        <f>MIN(D29,F29,H29,J29,L29)</f>
        <v>11</v>
      </c>
      <c r="R29" s="30">
        <f>MIN(E29,G29,I29,K29,M29)</f>
        <v>2.5</v>
      </c>
      <c r="S29" s="238">
        <f>IF(P29&gt;4,N29-Q29,N29)</f>
        <v>11</v>
      </c>
      <c r="T29" s="239">
        <f>IF(P29&gt;4,O29-R29,O29)</f>
        <v>2.5</v>
      </c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</row>
    <row r="30" spans="1:85" s="21" customFormat="1" ht="15.75">
      <c r="A30" s="171" t="s">
        <v>119</v>
      </c>
      <c r="B30" s="50" t="s">
        <v>199</v>
      </c>
      <c r="C30" s="51" t="s">
        <v>57</v>
      </c>
      <c r="D30" s="68">
        <v>6</v>
      </c>
      <c r="E30" s="58">
        <v>0.5</v>
      </c>
      <c r="F30" s="72"/>
      <c r="G30" s="66"/>
      <c r="H30" s="68">
        <v>5</v>
      </c>
      <c r="I30" s="58">
        <v>1.5</v>
      </c>
      <c r="J30" s="72"/>
      <c r="K30" s="58"/>
      <c r="L30" s="72"/>
      <c r="M30" s="58"/>
      <c r="N30" s="79">
        <f>D30+F30+H30+J30+L30</f>
        <v>11</v>
      </c>
      <c r="O30" s="80">
        <f>E30+G30+I30+K30+M30</f>
        <v>2</v>
      </c>
      <c r="P30" s="29">
        <f>COUNT(D30,F30,H30,J30,L30)</f>
        <v>2</v>
      </c>
      <c r="Q30" s="30">
        <f>MIN(D30,F30,H30,J30,L30)</f>
        <v>5</v>
      </c>
      <c r="R30" s="30">
        <f>MIN(E30,G30,I30,K30,M30)</f>
        <v>0.5</v>
      </c>
      <c r="S30" s="238">
        <f>IF(P30&gt;4,N30-Q30,N30)</f>
        <v>11</v>
      </c>
      <c r="T30" s="239">
        <f>IF(P30&gt;4,O30-R30,O30)</f>
        <v>2</v>
      </c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</row>
    <row r="31" spans="1:85" s="21" customFormat="1" ht="15.75">
      <c r="A31" s="171" t="s">
        <v>121</v>
      </c>
      <c r="B31" s="12" t="s">
        <v>243</v>
      </c>
      <c r="C31" s="51" t="s">
        <v>228</v>
      </c>
      <c r="D31" s="70"/>
      <c r="E31" s="191"/>
      <c r="F31" s="74"/>
      <c r="G31" s="192"/>
      <c r="H31" s="70"/>
      <c r="I31" s="191"/>
      <c r="J31" s="74"/>
      <c r="K31" s="191"/>
      <c r="L31" s="72">
        <v>8</v>
      </c>
      <c r="M31" s="191">
        <v>3</v>
      </c>
      <c r="N31" s="79">
        <v>8</v>
      </c>
      <c r="O31" s="80">
        <v>3</v>
      </c>
      <c r="P31" s="29"/>
      <c r="Q31" s="30"/>
      <c r="R31" s="30"/>
      <c r="S31" s="238">
        <v>8</v>
      </c>
      <c r="T31" s="239">
        <v>3</v>
      </c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</row>
    <row r="32" spans="1:85" s="21" customFormat="1" ht="15.75">
      <c r="A32" s="171" t="s">
        <v>122</v>
      </c>
      <c r="B32" s="12" t="s">
        <v>244</v>
      </c>
      <c r="C32" s="51" t="s">
        <v>226</v>
      </c>
      <c r="D32" s="70"/>
      <c r="E32" s="191"/>
      <c r="F32" s="74"/>
      <c r="G32" s="192"/>
      <c r="H32" s="70"/>
      <c r="I32" s="191"/>
      <c r="J32" s="74"/>
      <c r="K32" s="191"/>
      <c r="L32" s="72">
        <v>6</v>
      </c>
      <c r="M32" s="191">
        <v>2</v>
      </c>
      <c r="N32" s="79">
        <v>6</v>
      </c>
      <c r="O32" s="80">
        <v>2</v>
      </c>
      <c r="P32" s="29"/>
      <c r="Q32" s="30"/>
      <c r="R32" s="30"/>
      <c r="S32" s="238">
        <v>6</v>
      </c>
      <c r="T32" s="239">
        <v>2</v>
      </c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</row>
    <row r="33" spans="1:85" s="21" customFormat="1" ht="16.5" thickBot="1">
      <c r="A33" s="230" t="s">
        <v>123</v>
      </c>
      <c r="B33" s="199" t="s">
        <v>245</v>
      </c>
      <c r="C33" s="190" t="s">
        <v>226</v>
      </c>
      <c r="D33" s="147"/>
      <c r="E33" s="231"/>
      <c r="F33" s="149"/>
      <c r="G33" s="213"/>
      <c r="H33" s="147"/>
      <c r="I33" s="231"/>
      <c r="J33" s="149"/>
      <c r="K33" s="231"/>
      <c r="L33" s="99">
        <v>5</v>
      </c>
      <c r="M33" s="231">
        <v>1</v>
      </c>
      <c r="N33" s="180">
        <v>5</v>
      </c>
      <c r="O33" s="181">
        <v>1</v>
      </c>
      <c r="P33" s="29"/>
      <c r="Q33" s="30"/>
      <c r="R33" s="30"/>
      <c r="S33" s="240">
        <v>5</v>
      </c>
      <c r="T33" s="241">
        <v>1</v>
      </c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</row>
    <row r="34" spans="1:85" s="21" customFormat="1" ht="16.5" thickBot="1">
      <c r="A34" s="232"/>
      <c r="B34" s="152"/>
      <c r="C34" s="153"/>
      <c r="D34" s="82"/>
      <c r="E34" s="83"/>
      <c r="F34" s="84"/>
      <c r="G34" s="85"/>
      <c r="H34" s="82"/>
      <c r="I34" s="83"/>
      <c r="J34" s="84"/>
      <c r="K34" s="83"/>
      <c r="L34" s="84"/>
      <c r="M34" s="85"/>
      <c r="N34" s="203"/>
      <c r="O34" s="204"/>
      <c r="P34" s="204"/>
      <c r="Q34" s="204"/>
      <c r="R34" s="246"/>
      <c r="S34" s="248"/>
      <c r="T34" s="247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</row>
    <row r="35" spans="1:85" s="14" customFormat="1" ht="15.75">
      <c r="A35" s="357" t="s">
        <v>93</v>
      </c>
      <c r="B35" s="365" t="s">
        <v>13</v>
      </c>
      <c r="C35" s="359" t="s">
        <v>108</v>
      </c>
      <c r="D35" s="276"/>
      <c r="E35" s="368"/>
      <c r="F35" s="278">
        <v>20</v>
      </c>
      <c r="G35" s="369">
        <v>4</v>
      </c>
      <c r="H35" s="276">
        <v>20</v>
      </c>
      <c r="I35" s="370">
        <v>4</v>
      </c>
      <c r="J35" s="278">
        <v>20</v>
      </c>
      <c r="K35" s="370">
        <v>3</v>
      </c>
      <c r="L35" s="278">
        <v>20</v>
      </c>
      <c r="M35" s="366">
        <v>4</v>
      </c>
      <c r="N35" s="282">
        <f>D35+F35+H35+J35+L35</f>
        <v>80</v>
      </c>
      <c r="O35" s="283">
        <f>E35+G35+I35+K35+M35</f>
        <v>15</v>
      </c>
      <c r="P35" s="270">
        <f>COUNT(D35,F35,H35,J35,L35)</f>
        <v>4</v>
      </c>
      <c r="Q35" s="271">
        <f>MIN(D35,F35,H35,J35,L35)</f>
        <v>20</v>
      </c>
      <c r="R35" s="271">
        <f>MIN(E35,G35,I35,K35,M35)</f>
        <v>3</v>
      </c>
      <c r="S35" s="272">
        <f>IF(P35&gt;4,N35-Q35,N35)</f>
        <v>80</v>
      </c>
      <c r="T35" s="273">
        <f>IF(P35&gt;4,O35-R35,O35)</f>
        <v>15</v>
      </c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</row>
    <row r="36" spans="1:85" s="14" customFormat="1" ht="15.75">
      <c r="A36" s="371" t="s">
        <v>94</v>
      </c>
      <c r="B36" s="372" t="s">
        <v>241</v>
      </c>
      <c r="C36" s="373" t="s">
        <v>37</v>
      </c>
      <c r="D36" s="288"/>
      <c r="E36" s="374"/>
      <c r="F36" s="290"/>
      <c r="G36" s="375"/>
      <c r="H36" s="288"/>
      <c r="I36" s="374"/>
      <c r="J36" s="290"/>
      <c r="K36" s="374"/>
      <c r="L36" s="290">
        <v>18</v>
      </c>
      <c r="M36" s="376">
        <v>4</v>
      </c>
      <c r="N36" s="282">
        <v>18</v>
      </c>
      <c r="O36" s="283">
        <v>4</v>
      </c>
      <c r="P36" s="270"/>
      <c r="Q36" s="270"/>
      <c r="R36" s="270"/>
      <c r="S36" s="284">
        <v>18</v>
      </c>
      <c r="T36" s="285">
        <v>4</v>
      </c>
      <c r="U36" s="229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</row>
    <row r="37" spans="1:85" s="21" customFormat="1" ht="16.5" thickBot="1">
      <c r="A37" s="377" t="s">
        <v>95</v>
      </c>
      <c r="B37" s="378" t="s">
        <v>246</v>
      </c>
      <c r="C37" s="379" t="s">
        <v>37</v>
      </c>
      <c r="D37" s="380"/>
      <c r="E37" s="381"/>
      <c r="F37" s="382"/>
      <c r="G37" s="383"/>
      <c r="H37" s="380"/>
      <c r="I37" s="381"/>
      <c r="J37" s="382"/>
      <c r="K37" s="381"/>
      <c r="L37" s="382">
        <v>17</v>
      </c>
      <c r="M37" s="384">
        <v>0</v>
      </c>
      <c r="N37" s="385">
        <v>17</v>
      </c>
      <c r="O37" s="386">
        <v>0</v>
      </c>
      <c r="P37" s="387"/>
      <c r="Q37" s="387"/>
      <c r="R37" s="387"/>
      <c r="S37" s="388">
        <v>17</v>
      </c>
      <c r="T37" s="389">
        <v>0</v>
      </c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</row>
    <row r="38" spans="2:20" s="10" customFormat="1" ht="15.75">
      <c r="B38" s="35"/>
      <c r="C38" s="36"/>
      <c r="D38" s="37"/>
      <c r="E38" s="59"/>
      <c r="F38" s="38"/>
      <c r="G38" s="59"/>
      <c r="H38" s="75"/>
      <c r="I38" s="59"/>
      <c r="J38" s="37"/>
      <c r="K38" s="59"/>
      <c r="L38" s="75"/>
      <c r="M38" s="59"/>
      <c r="N38" s="39"/>
      <c r="O38" s="40"/>
      <c r="S38" s="179"/>
      <c r="T38" s="179"/>
    </row>
    <row r="39" spans="2:20" s="10" customFormat="1" ht="15.75">
      <c r="B39" s="35"/>
      <c r="C39" s="36"/>
      <c r="D39" s="37"/>
      <c r="E39" s="59"/>
      <c r="F39" s="38"/>
      <c r="G39" s="59"/>
      <c r="H39" s="75"/>
      <c r="I39" s="59"/>
      <c r="J39" s="37"/>
      <c r="K39" s="59"/>
      <c r="L39" s="75"/>
      <c r="M39" s="59"/>
      <c r="N39" s="39"/>
      <c r="O39" s="40"/>
      <c r="S39" s="179"/>
      <c r="T39" s="179"/>
    </row>
    <row r="40" spans="2:20" s="10" customFormat="1" ht="15.75">
      <c r="B40" s="35"/>
      <c r="C40" s="36"/>
      <c r="D40" s="37"/>
      <c r="E40" s="59"/>
      <c r="F40" s="38"/>
      <c r="G40" s="59"/>
      <c r="H40" s="75"/>
      <c r="I40" s="59"/>
      <c r="J40" s="37"/>
      <c r="K40" s="59"/>
      <c r="L40" s="75"/>
      <c r="M40" s="59"/>
      <c r="N40" s="39"/>
      <c r="O40" s="40"/>
      <c r="S40" s="179"/>
      <c r="T40" s="179"/>
    </row>
    <row r="41" spans="2:20" s="10" customFormat="1" ht="15.75">
      <c r="B41" s="35"/>
      <c r="C41" s="36"/>
      <c r="D41" s="37"/>
      <c r="E41" s="59"/>
      <c r="F41" s="38"/>
      <c r="G41" s="59"/>
      <c r="H41" s="75"/>
      <c r="I41" s="59"/>
      <c r="J41" s="37"/>
      <c r="K41" s="59"/>
      <c r="L41" s="75"/>
      <c r="M41" s="59"/>
      <c r="N41" s="39"/>
      <c r="O41" s="40"/>
      <c r="S41" s="179"/>
      <c r="T41" s="179"/>
    </row>
    <row r="42" spans="2:20" s="10" customFormat="1" ht="15.75">
      <c r="B42" s="35"/>
      <c r="C42" s="36"/>
      <c r="D42" s="37"/>
      <c r="E42" s="59"/>
      <c r="F42" s="38"/>
      <c r="G42" s="59"/>
      <c r="H42" s="75"/>
      <c r="I42" s="59"/>
      <c r="J42" s="37"/>
      <c r="K42" s="59"/>
      <c r="L42" s="75"/>
      <c r="M42" s="59"/>
      <c r="N42" s="39"/>
      <c r="O42" s="40"/>
      <c r="S42" s="179"/>
      <c r="T42" s="179"/>
    </row>
    <row r="43" spans="2:20" s="10" customFormat="1" ht="15.75">
      <c r="B43" s="35"/>
      <c r="C43" s="36"/>
      <c r="D43" s="37"/>
      <c r="E43" s="59"/>
      <c r="F43" s="38"/>
      <c r="G43" s="59"/>
      <c r="H43" s="75"/>
      <c r="I43" s="59"/>
      <c r="J43" s="37"/>
      <c r="K43" s="59"/>
      <c r="L43" s="75"/>
      <c r="M43" s="59"/>
      <c r="N43" s="39"/>
      <c r="O43" s="40"/>
      <c r="S43" s="179"/>
      <c r="T43" s="179"/>
    </row>
    <row r="44" spans="2:20" s="10" customFormat="1" ht="15.75">
      <c r="B44" s="35"/>
      <c r="C44" s="36"/>
      <c r="D44" s="37"/>
      <c r="E44" s="59"/>
      <c r="F44" s="38"/>
      <c r="G44" s="59"/>
      <c r="H44" s="75"/>
      <c r="I44" s="59"/>
      <c r="J44" s="37"/>
      <c r="K44" s="59"/>
      <c r="L44" s="75"/>
      <c r="M44" s="59"/>
      <c r="N44" s="39"/>
      <c r="O44" s="40"/>
      <c r="S44" s="179"/>
      <c r="T44" s="179"/>
    </row>
    <row r="45" spans="2:20" s="10" customFormat="1" ht="15.75">
      <c r="B45" s="35"/>
      <c r="C45" s="36"/>
      <c r="D45" s="37"/>
      <c r="E45" s="59"/>
      <c r="F45" s="38"/>
      <c r="G45" s="59"/>
      <c r="H45" s="75"/>
      <c r="I45" s="59"/>
      <c r="J45" s="37"/>
      <c r="K45" s="59"/>
      <c r="L45" s="75"/>
      <c r="M45" s="59"/>
      <c r="N45" s="39"/>
      <c r="O45" s="40"/>
      <c r="S45" s="179"/>
      <c r="T45" s="179"/>
    </row>
    <row r="46" spans="2:20" s="10" customFormat="1" ht="15.75">
      <c r="B46" s="35"/>
      <c r="C46" s="36"/>
      <c r="D46" s="37"/>
      <c r="E46" s="59"/>
      <c r="F46" s="38"/>
      <c r="G46" s="59"/>
      <c r="H46" s="75"/>
      <c r="I46" s="59"/>
      <c r="J46" s="37"/>
      <c r="K46" s="59"/>
      <c r="L46" s="75"/>
      <c r="M46" s="59"/>
      <c r="N46" s="39"/>
      <c r="O46" s="40"/>
      <c r="S46" s="179"/>
      <c r="T46" s="179"/>
    </row>
    <row r="47" spans="2:20" s="10" customFormat="1" ht="15.75">
      <c r="B47" s="35"/>
      <c r="C47" s="36"/>
      <c r="D47" s="37"/>
      <c r="E47" s="59"/>
      <c r="F47" s="38"/>
      <c r="G47" s="59"/>
      <c r="H47" s="75"/>
      <c r="I47" s="59"/>
      <c r="J47" s="37"/>
      <c r="K47" s="59"/>
      <c r="L47" s="75"/>
      <c r="M47" s="59"/>
      <c r="N47" s="39"/>
      <c r="O47" s="40"/>
      <c r="S47" s="179"/>
      <c r="T47" s="179"/>
    </row>
    <row r="48" spans="2:20" s="10" customFormat="1" ht="15.75">
      <c r="B48" s="35"/>
      <c r="C48" s="36"/>
      <c r="D48" s="37"/>
      <c r="E48" s="59"/>
      <c r="F48" s="38"/>
      <c r="G48" s="59"/>
      <c r="H48" s="75"/>
      <c r="I48" s="59"/>
      <c r="J48" s="37"/>
      <c r="K48" s="59"/>
      <c r="L48" s="75"/>
      <c r="M48" s="59"/>
      <c r="N48" s="39"/>
      <c r="O48" s="40"/>
      <c r="S48" s="179"/>
      <c r="T48" s="179"/>
    </row>
    <row r="49" spans="2:20" s="10" customFormat="1" ht="15.75">
      <c r="B49" s="35"/>
      <c r="C49" s="36"/>
      <c r="D49" s="37"/>
      <c r="E49" s="59"/>
      <c r="F49" s="38"/>
      <c r="G49" s="59"/>
      <c r="H49" s="75"/>
      <c r="I49" s="59"/>
      <c r="J49" s="37"/>
      <c r="K49" s="59"/>
      <c r="L49" s="75"/>
      <c r="M49" s="59"/>
      <c r="N49" s="39"/>
      <c r="O49" s="40"/>
      <c r="S49" s="179"/>
      <c r="T49" s="179"/>
    </row>
    <row r="50" spans="2:20" s="10" customFormat="1" ht="15.75">
      <c r="B50" s="35"/>
      <c r="C50" s="36"/>
      <c r="D50" s="37"/>
      <c r="E50" s="59"/>
      <c r="F50" s="38"/>
      <c r="G50" s="59"/>
      <c r="H50" s="75"/>
      <c r="I50" s="59"/>
      <c r="J50" s="37"/>
      <c r="K50" s="59"/>
      <c r="L50" s="75"/>
      <c r="M50" s="59"/>
      <c r="N50" s="39"/>
      <c r="O50" s="40"/>
      <c r="S50" s="179"/>
      <c r="T50" s="179"/>
    </row>
    <row r="51" spans="2:20" s="10" customFormat="1" ht="15.75">
      <c r="B51" s="35"/>
      <c r="C51" s="36"/>
      <c r="D51" s="37"/>
      <c r="E51" s="59"/>
      <c r="F51" s="38"/>
      <c r="G51" s="59"/>
      <c r="H51" s="75"/>
      <c r="I51" s="59"/>
      <c r="J51" s="37"/>
      <c r="K51" s="59"/>
      <c r="L51" s="75"/>
      <c r="M51" s="59"/>
      <c r="N51" s="39"/>
      <c r="O51" s="40"/>
      <c r="S51" s="179"/>
      <c r="T51" s="179"/>
    </row>
    <row r="52" spans="2:20" s="10" customFormat="1" ht="15.75">
      <c r="B52" s="35"/>
      <c r="C52" s="36"/>
      <c r="D52" s="37"/>
      <c r="E52" s="59"/>
      <c r="F52" s="38"/>
      <c r="G52" s="59"/>
      <c r="H52" s="75"/>
      <c r="I52" s="59"/>
      <c r="J52" s="37"/>
      <c r="K52" s="59"/>
      <c r="L52" s="75"/>
      <c r="M52" s="59"/>
      <c r="N52" s="39"/>
      <c r="O52" s="40"/>
      <c r="S52" s="179"/>
      <c r="T52" s="179"/>
    </row>
    <row r="53" spans="2:20" s="10" customFormat="1" ht="15.75">
      <c r="B53" s="35"/>
      <c r="C53" s="36"/>
      <c r="D53" s="37"/>
      <c r="E53" s="59"/>
      <c r="F53" s="38"/>
      <c r="G53" s="59"/>
      <c r="H53" s="75"/>
      <c r="I53" s="59"/>
      <c r="J53" s="37"/>
      <c r="K53" s="59"/>
      <c r="L53" s="75"/>
      <c r="M53" s="59"/>
      <c r="N53" s="39"/>
      <c r="O53" s="40"/>
      <c r="S53" s="179"/>
      <c r="T53" s="179"/>
    </row>
    <row r="54" spans="2:20" s="10" customFormat="1" ht="15.75">
      <c r="B54" s="35"/>
      <c r="C54" s="36"/>
      <c r="D54" s="37"/>
      <c r="E54" s="59"/>
      <c r="F54" s="38"/>
      <c r="G54" s="59"/>
      <c r="H54" s="75"/>
      <c r="I54" s="59"/>
      <c r="J54" s="37"/>
      <c r="K54" s="59"/>
      <c r="L54" s="75"/>
      <c r="M54" s="59"/>
      <c r="N54" s="39"/>
      <c r="O54" s="40"/>
      <c r="S54" s="179"/>
      <c r="T54" s="179"/>
    </row>
    <row r="55" spans="2:20" s="10" customFormat="1" ht="15.75">
      <c r="B55" s="35"/>
      <c r="C55" s="36"/>
      <c r="D55" s="37"/>
      <c r="E55" s="59"/>
      <c r="F55" s="38"/>
      <c r="G55" s="59"/>
      <c r="H55" s="75"/>
      <c r="I55" s="59"/>
      <c r="J55" s="37"/>
      <c r="K55" s="59"/>
      <c r="L55" s="75"/>
      <c r="M55" s="59"/>
      <c r="N55" s="39"/>
      <c r="O55" s="40"/>
      <c r="S55" s="179"/>
      <c r="T55" s="179"/>
    </row>
    <row r="56" spans="2:20" s="10" customFormat="1" ht="15.75">
      <c r="B56" s="35"/>
      <c r="C56" s="36"/>
      <c r="D56" s="37"/>
      <c r="E56" s="59"/>
      <c r="F56" s="38"/>
      <c r="G56" s="59"/>
      <c r="H56" s="75"/>
      <c r="I56" s="59"/>
      <c r="J56" s="37"/>
      <c r="K56" s="59"/>
      <c r="L56" s="75"/>
      <c r="M56" s="59"/>
      <c r="N56" s="39"/>
      <c r="O56" s="40"/>
      <c r="S56" s="179"/>
      <c r="T56" s="179"/>
    </row>
    <row r="57" spans="1:20" s="10" customFormat="1" ht="15.75">
      <c r="A57" s="11"/>
      <c r="D57" s="32"/>
      <c r="E57" s="60"/>
      <c r="F57" s="41"/>
      <c r="G57" s="60"/>
      <c r="H57" s="76"/>
      <c r="I57" s="60"/>
      <c r="J57" s="32"/>
      <c r="K57" s="60"/>
      <c r="L57" s="76"/>
      <c r="M57" s="60"/>
      <c r="N57" s="40"/>
      <c r="O57" s="40"/>
      <c r="S57" s="179"/>
      <c r="T57" s="179"/>
    </row>
    <row r="58" spans="2:20" s="10" customFormat="1" ht="15.75">
      <c r="B58" s="42"/>
      <c r="D58" s="32"/>
      <c r="E58" s="60"/>
      <c r="F58" s="41"/>
      <c r="G58" s="60"/>
      <c r="H58" s="76"/>
      <c r="I58" s="60"/>
      <c r="J58" s="32"/>
      <c r="K58" s="60"/>
      <c r="L58" s="76"/>
      <c r="M58" s="60"/>
      <c r="N58" s="40"/>
      <c r="O58" s="40"/>
      <c r="S58" s="179"/>
      <c r="T58" s="179"/>
    </row>
    <row r="59" spans="1:20" s="10" customFormat="1" ht="15.75">
      <c r="A59" s="11"/>
      <c r="D59" s="32"/>
      <c r="E59" s="60"/>
      <c r="F59" s="41"/>
      <c r="G59" s="60"/>
      <c r="H59" s="76"/>
      <c r="I59" s="60"/>
      <c r="J59" s="32"/>
      <c r="K59" s="60"/>
      <c r="L59" s="76"/>
      <c r="M59" s="60"/>
      <c r="N59" s="40"/>
      <c r="O59" s="40"/>
      <c r="S59" s="179"/>
      <c r="T59" s="179"/>
    </row>
    <row r="60" spans="1:20" s="10" customFormat="1" ht="15.75">
      <c r="A60" s="11"/>
      <c r="D60" s="32"/>
      <c r="E60" s="60"/>
      <c r="F60" s="41"/>
      <c r="G60" s="60"/>
      <c r="H60" s="76"/>
      <c r="I60" s="60"/>
      <c r="J60" s="32"/>
      <c r="K60" s="60"/>
      <c r="L60" s="76"/>
      <c r="M60" s="60"/>
      <c r="N60" s="40"/>
      <c r="O60" s="40"/>
      <c r="S60" s="179"/>
      <c r="T60" s="179"/>
    </row>
    <row r="61" spans="1:20" s="10" customFormat="1" ht="15.75">
      <c r="A61" s="11"/>
      <c r="D61" s="32"/>
      <c r="E61" s="60"/>
      <c r="F61" s="41"/>
      <c r="G61" s="60"/>
      <c r="H61" s="76"/>
      <c r="I61" s="60"/>
      <c r="J61" s="32"/>
      <c r="K61" s="60"/>
      <c r="L61" s="76"/>
      <c r="M61" s="60"/>
      <c r="N61" s="40"/>
      <c r="O61" s="40"/>
      <c r="S61" s="179"/>
      <c r="T61" s="179"/>
    </row>
    <row r="62" spans="1:20" s="10" customFormat="1" ht="15.75">
      <c r="A62" s="11"/>
      <c r="D62" s="32"/>
      <c r="E62" s="60"/>
      <c r="F62" s="41"/>
      <c r="G62" s="60"/>
      <c r="H62" s="76"/>
      <c r="I62" s="60"/>
      <c r="J62" s="32"/>
      <c r="K62" s="60"/>
      <c r="L62" s="76"/>
      <c r="M62" s="60"/>
      <c r="N62" s="40"/>
      <c r="O62" s="40"/>
      <c r="S62" s="179"/>
      <c r="T62" s="179"/>
    </row>
    <row r="63" spans="1:20" s="10" customFormat="1" ht="15.75">
      <c r="A63" s="11"/>
      <c r="D63" s="32"/>
      <c r="E63" s="60"/>
      <c r="F63" s="41"/>
      <c r="G63" s="60"/>
      <c r="H63" s="76"/>
      <c r="I63" s="60"/>
      <c r="J63" s="32"/>
      <c r="K63" s="60"/>
      <c r="L63" s="76"/>
      <c r="M63" s="60"/>
      <c r="N63" s="40"/>
      <c r="O63" s="40"/>
      <c r="S63" s="179"/>
      <c r="T63" s="179"/>
    </row>
    <row r="64" spans="1:20" s="10" customFormat="1" ht="15.75">
      <c r="A64" s="11"/>
      <c r="D64" s="32"/>
      <c r="E64" s="60"/>
      <c r="F64" s="41"/>
      <c r="G64" s="60"/>
      <c r="H64" s="76"/>
      <c r="I64" s="60"/>
      <c r="J64" s="32"/>
      <c r="K64" s="60"/>
      <c r="L64" s="76"/>
      <c r="M64" s="60"/>
      <c r="N64" s="40"/>
      <c r="O64" s="40"/>
      <c r="S64" s="179"/>
      <c r="T64" s="179"/>
    </row>
    <row r="65" spans="1:20" s="10" customFormat="1" ht="15.75">
      <c r="A65" s="11"/>
      <c r="D65" s="32"/>
      <c r="E65" s="60"/>
      <c r="F65" s="41"/>
      <c r="G65" s="60"/>
      <c r="H65" s="76"/>
      <c r="I65" s="60"/>
      <c r="J65" s="32"/>
      <c r="K65" s="60"/>
      <c r="L65" s="76"/>
      <c r="M65" s="60"/>
      <c r="N65" s="40"/>
      <c r="O65" s="40"/>
      <c r="S65" s="179"/>
      <c r="T65" s="179"/>
    </row>
    <row r="66" spans="1:20" s="10" customFormat="1" ht="15.75">
      <c r="A66" s="11"/>
      <c r="D66" s="32"/>
      <c r="E66" s="60"/>
      <c r="F66" s="41"/>
      <c r="G66" s="60"/>
      <c r="H66" s="76"/>
      <c r="I66" s="60"/>
      <c r="J66" s="32"/>
      <c r="K66" s="60"/>
      <c r="L66" s="76"/>
      <c r="M66" s="60"/>
      <c r="N66" s="40"/>
      <c r="O66" s="40"/>
      <c r="S66" s="179"/>
      <c r="T66" s="179"/>
    </row>
    <row r="67" spans="1:20" s="10" customFormat="1" ht="15.75">
      <c r="A67" s="11"/>
      <c r="D67" s="32"/>
      <c r="E67" s="60"/>
      <c r="F67" s="41"/>
      <c r="G67" s="60"/>
      <c r="H67" s="76"/>
      <c r="I67" s="60"/>
      <c r="J67" s="32"/>
      <c r="K67" s="60"/>
      <c r="L67" s="76"/>
      <c r="M67" s="60"/>
      <c r="N67" s="40"/>
      <c r="O67" s="40"/>
      <c r="S67" s="179"/>
      <c r="T67" s="179"/>
    </row>
    <row r="68" spans="4:20" s="10" customFormat="1" ht="15.75">
      <c r="D68" s="32"/>
      <c r="E68" s="60"/>
      <c r="F68" s="41"/>
      <c r="G68" s="60"/>
      <c r="H68" s="76"/>
      <c r="I68" s="60"/>
      <c r="J68" s="32"/>
      <c r="K68" s="60"/>
      <c r="L68" s="76"/>
      <c r="M68" s="60"/>
      <c r="N68" s="40"/>
      <c r="O68" s="40"/>
      <c r="S68" s="179"/>
      <c r="T68" s="179"/>
    </row>
    <row r="69" spans="4:20" s="10" customFormat="1" ht="15.75">
      <c r="D69" s="32"/>
      <c r="E69" s="60"/>
      <c r="F69" s="41"/>
      <c r="G69" s="60"/>
      <c r="H69" s="76"/>
      <c r="I69" s="60"/>
      <c r="J69" s="32"/>
      <c r="K69" s="60"/>
      <c r="L69" s="76"/>
      <c r="M69" s="60"/>
      <c r="N69" s="40"/>
      <c r="O69" s="40"/>
      <c r="S69" s="179"/>
      <c r="T69" s="179"/>
    </row>
    <row r="70" spans="4:20" s="10" customFormat="1" ht="15.75">
      <c r="D70" s="32"/>
      <c r="E70" s="60"/>
      <c r="F70" s="41"/>
      <c r="G70" s="60"/>
      <c r="H70" s="76"/>
      <c r="I70" s="60"/>
      <c r="J70" s="32"/>
      <c r="K70" s="60"/>
      <c r="L70" s="76"/>
      <c r="M70" s="60"/>
      <c r="N70" s="40"/>
      <c r="O70" s="40"/>
      <c r="S70" s="179"/>
      <c r="T70" s="179"/>
    </row>
    <row r="71" spans="4:20" s="10" customFormat="1" ht="15.75">
      <c r="D71" s="32"/>
      <c r="E71" s="60"/>
      <c r="F71" s="41"/>
      <c r="G71" s="60"/>
      <c r="H71" s="76"/>
      <c r="I71" s="60"/>
      <c r="J71" s="32"/>
      <c r="K71" s="60"/>
      <c r="L71" s="76"/>
      <c r="M71" s="60"/>
      <c r="N71" s="40"/>
      <c r="O71" s="40"/>
      <c r="S71" s="179"/>
      <c r="T71" s="179"/>
    </row>
    <row r="72" spans="4:20" s="10" customFormat="1" ht="15.75">
      <c r="D72" s="32"/>
      <c r="E72" s="60"/>
      <c r="F72" s="41"/>
      <c r="G72" s="60"/>
      <c r="H72" s="76"/>
      <c r="I72" s="60"/>
      <c r="J72" s="32"/>
      <c r="K72" s="60"/>
      <c r="L72" s="76"/>
      <c r="M72" s="60"/>
      <c r="N72" s="40"/>
      <c r="O72" s="40"/>
      <c r="S72" s="179"/>
      <c r="T72" s="179"/>
    </row>
    <row r="73" spans="4:20" s="10" customFormat="1" ht="15.75">
      <c r="D73" s="32"/>
      <c r="E73" s="60"/>
      <c r="F73" s="41"/>
      <c r="G73" s="60"/>
      <c r="H73" s="76"/>
      <c r="I73" s="60"/>
      <c r="J73" s="32"/>
      <c r="K73" s="60"/>
      <c r="L73" s="76"/>
      <c r="M73" s="60"/>
      <c r="N73" s="40"/>
      <c r="O73" s="40"/>
      <c r="S73" s="179"/>
      <c r="T73" s="179"/>
    </row>
    <row r="74" spans="4:20" s="10" customFormat="1" ht="15.75">
      <c r="D74" s="32"/>
      <c r="E74" s="60"/>
      <c r="F74" s="41"/>
      <c r="G74" s="60"/>
      <c r="H74" s="76"/>
      <c r="I74" s="60"/>
      <c r="J74" s="32"/>
      <c r="K74" s="60"/>
      <c r="L74" s="76"/>
      <c r="M74" s="60"/>
      <c r="N74" s="40"/>
      <c r="O74" s="40"/>
      <c r="S74" s="179"/>
      <c r="T74" s="179"/>
    </row>
    <row r="75" spans="4:20" s="10" customFormat="1" ht="15.75">
      <c r="D75" s="32"/>
      <c r="E75" s="60"/>
      <c r="F75" s="41"/>
      <c r="G75" s="60"/>
      <c r="H75" s="76"/>
      <c r="I75" s="60"/>
      <c r="J75" s="32"/>
      <c r="K75" s="60"/>
      <c r="L75" s="76"/>
      <c r="M75" s="60"/>
      <c r="N75" s="40"/>
      <c r="O75" s="40"/>
      <c r="S75" s="179"/>
      <c r="T75" s="179"/>
    </row>
    <row r="76" spans="4:20" s="10" customFormat="1" ht="15.75">
      <c r="D76" s="32"/>
      <c r="E76" s="60"/>
      <c r="F76" s="41"/>
      <c r="G76" s="60"/>
      <c r="H76" s="76"/>
      <c r="I76" s="60"/>
      <c r="J76" s="32"/>
      <c r="K76" s="60"/>
      <c r="L76" s="76"/>
      <c r="M76" s="60"/>
      <c r="N76" s="40"/>
      <c r="O76" s="40"/>
      <c r="S76" s="179"/>
      <c r="T76" s="179"/>
    </row>
    <row r="77" spans="4:20" s="10" customFormat="1" ht="15.75">
      <c r="D77" s="32"/>
      <c r="E77" s="60"/>
      <c r="F77" s="41"/>
      <c r="G77" s="60"/>
      <c r="H77" s="76"/>
      <c r="I77" s="60"/>
      <c r="J77" s="32"/>
      <c r="K77" s="60"/>
      <c r="L77" s="76"/>
      <c r="M77" s="60"/>
      <c r="N77" s="40"/>
      <c r="O77" s="40"/>
      <c r="S77" s="179"/>
      <c r="T77" s="179"/>
    </row>
    <row r="78" spans="4:20" s="10" customFormat="1" ht="15.75">
      <c r="D78" s="32"/>
      <c r="E78" s="60"/>
      <c r="F78" s="41"/>
      <c r="G78" s="60"/>
      <c r="H78" s="76"/>
      <c r="I78" s="60"/>
      <c r="J78" s="32"/>
      <c r="K78" s="60"/>
      <c r="L78" s="76"/>
      <c r="M78" s="60"/>
      <c r="N78" s="40"/>
      <c r="O78" s="40"/>
      <c r="S78" s="179"/>
      <c r="T78" s="179"/>
    </row>
    <row r="79" spans="4:20" s="10" customFormat="1" ht="15.75">
      <c r="D79" s="32"/>
      <c r="E79" s="60"/>
      <c r="F79" s="41"/>
      <c r="G79" s="60"/>
      <c r="H79" s="76"/>
      <c r="I79" s="60"/>
      <c r="J79" s="32"/>
      <c r="K79" s="60"/>
      <c r="L79" s="76"/>
      <c r="M79" s="60"/>
      <c r="N79" s="40"/>
      <c r="O79" s="40"/>
      <c r="S79" s="179"/>
      <c r="T79" s="179"/>
    </row>
    <row r="80" spans="4:20" s="10" customFormat="1" ht="15.75">
      <c r="D80" s="32"/>
      <c r="E80" s="60"/>
      <c r="F80" s="41"/>
      <c r="G80" s="60"/>
      <c r="H80" s="76"/>
      <c r="I80" s="60"/>
      <c r="J80" s="32"/>
      <c r="K80" s="60"/>
      <c r="L80" s="76"/>
      <c r="M80" s="60"/>
      <c r="N80" s="40"/>
      <c r="O80" s="40"/>
      <c r="S80" s="179"/>
      <c r="T80" s="179"/>
    </row>
    <row r="81" spans="4:20" s="10" customFormat="1" ht="15.75">
      <c r="D81" s="32"/>
      <c r="E81" s="60"/>
      <c r="F81" s="41"/>
      <c r="G81" s="60"/>
      <c r="H81" s="76"/>
      <c r="I81" s="60"/>
      <c r="J81" s="32"/>
      <c r="K81" s="60"/>
      <c r="L81" s="76"/>
      <c r="M81" s="60"/>
      <c r="N81" s="40"/>
      <c r="O81" s="40"/>
      <c r="S81" s="179"/>
      <c r="T81" s="179"/>
    </row>
    <row r="82" spans="4:20" s="10" customFormat="1" ht="15.75">
      <c r="D82" s="32"/>
      <c r="E82" s="60"/>
      <c r="F82" s="41"/>
      <c r="G82" s="60"/>
      <c r="H82" s="76"/>
      <c r="I82" s="60"/>
      <c r="J82" s="32"/>
      <c r="K82" s="60"/>
      <c r="L82" s="76"/>
      <c r="M82" s="60"/>
      <c r="N82" s="40"/>
      <c r="O82" s="40"/>
      <c r="S82" s="179"/>
      <c r="T82" s="179"/>
    </row>
    <row r="83" spans="4:20" s="10" customFormat="1" ht="15.75">
      <c r="D83" s="32"/>
      <c r="E83" s="60"/>
      <c r="F83" s="41"/>
      <c r="G83" s="60"/>
      <c r="H83" s="76"/>
      <c r="I83" s="60"/>
      <c r="J83" s="32"/>
      <c r="K83" s="60"/>
      <c r="L83" s="76"/>
      <c r="M83" s="60"/>
      <c r="N83" s="40"/>
      <c r="O83" s="40"/>
      <c r="S83" s="179"/>
      <c r="T83" s="179"/>
    </row>
    <row r="84" spans="4:20" s="10" customFormat="1" ht="15.75">
      <c r="D84" s="32"/>
      <c r="E84" s="60"/>
      <c r="F84" s="41"/>
      <c r="G84" s="60"/>
      <c r="H84" s="76"/>
      <c r="I84" s="60"/>
      <c r="J84" s="32"/>
      <c r="K84" s="60"/>
      <c r="L84" s="76"/>
      <c r="M84" s="60"/>
      <c r="N84" s="40"/>
      <c r="O84" s="40"/>
      <c r="S84" s="179"/>
      <c r="T84" s="179"/>
    </row>
    <row r="85" spans="4:20" s="10" customFormat="1" ht="15.75">
      <c r="D85" s="32"/>
      <c r="E85" s="60"/>
      <c r="F85" s="41"/>
      <c r="G85" s="60"/>
      <c r="H85" s="76"/>
      <c r="I85" s="60"/>
      <c r="J85" s="32"/>
      <c r="K85" s="60"/>
      <c r="L85" s="76"/>
      <c r="M85" s="60"/>
      <c r="N85" s="40"/>
      <c r="O85" s="40"/>
      <c r="S85" s="179"/>
      <c r="T85" s="179"/>
    </row>
    <row r="86" spans="4:20" s="10" customFormat="1" ht="15.75">
      <c r="D86" s="32"/>
      <c r="E86" s="60"/>
      <c r="F86" s="41"/>
      <c r="G86" s="60"/>
      <c r="H86" s="76"/>
      <c r="I86" s="60"/>
      <c r="J86" s="32"/>
      <c r="K86" s="60"/>
      <c r="L86" s="76"/>
      <c r="M86" s="60"/>
      <c r="N86" s="40"/>
      <c r="O86" s="40"/>
      <c r="S86" s="179"/>
      <c r="T86" s="179"/>
    </row>
    <row r="87" spans="4:20" s="10" customFormat="1" ht="15.75">
      <c r="D87" s="32"/>
      <c r="E87" s="60"/>
      <c r="F87" s="41"/>
      <c r="G87" s="60"/>
      <c r="H87" s="76"/>
      <c r="I87" s="60"/>
      <c r="J87" s="32"/>
      <c r="K87" s="60"/>
      <c r="L87" s="76"/>
      <c r="M87" s="60"/>
      <c r="N87" s="40"/>
      <c r="O87" s="40"/>
      <c r="S87" s="179"/>
      <c r="T87" s="179"/>
    </row>
    <row r="88" spans="4:20" s="10" customFormat="1" ht="15.75">
      <c r="D88" s="32"/>
      <c r="E88" s="60"/>
      <c r="F88" s="41"/>
      <c r="G88" s="60"/>
      <c r="H88" s="76"/>
      <c r="I88" s="60"/>
      <c r="J88" s="32"/>
      <c r="K88" s="60"/>
      <c r="L88" s="76"/>
      <c r="M88" s="60"/>
      <c r="N88" s="40"/>
      <c r="O88" s="40"/>
      <c r="S88" s="179"/>
      <c r="T88" s="179"/>
    </row>
    <row r="89" spans="4:20" s="10" customFormat="1" ht="15.75">
      <c r="D89" s="32"/>
      <c r="E89" s="60"/>
      <c r="F89" s="41"/>
      <c r="G89" s="60"/>
      <c r="H89" s="76"/>
      <c r="I89" s="60"/>
      <c r="J89" s="32"/>
      <c r="K89" s="60"/>
      <c r="L89" s="76"/>
      <c r="M89" s="60"/>
      <c r="N89" s="40"/>
      <c r="O89" s="40"/>
      <c r="S89" s="179"/>
      <c r="T89" s="179"/>
    </row>
    <row r="90" spans="4:20" s="10" customFormat="1" ht="15.75">
      <c r="D90" s="32"/>
      <c r="E90" s="60"/>
      <c r="F90" s="41"/>
      <c r="G90" s="60"/>
      <c r="H90" s="76"/>
      <c r="I90" s="60"/>
      <c r="J90" s="32"/>
      <c r="K90" s="60"/>
      <c r="L90" s="76"/>
      <c r="M90" s="60"/>
      <c r="N90" s="40"/>
      <c r="O90" s="40"/>
      <c r="S90" s="179"/>
      <c r="T90" s="179"/>
    </row>
    <row r="91" spans="4:20" s="10" customFormat="1" ht="15.75">
      <c r="D91" s="32"/>
      <c r="E91" s="60"/>
      <c r="F91" s="41"/>
      <c r="G91" s="60"/>
      <c r="H91" s="76"/>
      <c r="I91" s="60"/>
      <c r="J91" s="32"/>
      <c r="K91" s="60"/>
      <c r="L91" s="76"/>
      <c r="M91" s="60"/>
      <c r="N91" s="40"/>
      <c r="O91" s="40"/>
      <c r="S91" s="179"/>
      <c r="T91" s="179"/>
    </row>
    <row r="92" spans="4:20" s="10" customFormat="1" ht="15.75">
      <c r="D92" s="32"/>
      <c r="E92" s="60"/>
      <c r="F92" s="41"/>
      <c r="G92" s="60"/>
      <c r="H92" s="76"/>
      <c r="I92" s="60"/>
      <c r="J92" s="32"/>
      <c r="K92" s="60"/>
      <c r="L92" s="76"/>
      <c r="M92" s="60"/>
      <c r="N92" s="40"/>
      <c r="O92" s="40"/>
      <c r="S92" s="179"/>
      <c r="T92" s="179"/>
    </row>
    <row r="93" spans="4:20" s="10" customFormat="1" ht="15.75">
      <c r="D93" s="32"/>
      <c r="E93" s="60"/>
      <c r="F93" s="41"/>
      <c r="G93" s="60"/>
      <c r="H93" s="76"/>
      <c r="I93" s="60"/>
      <c r="J93" s="32"/>
      <c r="K93" s="60"/>
      <c r="L93" s="76"/>
      <c r="M93" s="60"/>
      <c r="N93" s="40"/>
      <c r="O93" s="40"/>
      <c r="S93" s="179"/>
      <c r="T93" s="179"/>
    </row>
    <row r="94" spans="4:20" s="10" customFormat="1" ht="15.75">
      <c r="D94" s="32"/>
      <c r="E94" s="60"/>
      <c r="F94" s="41"/>
      <c r="G94" s="60"/>
      <c r="H94" s="76"/>
      <c r="I94" s="60"/>
      <c r="J94" s="32"/>
      <c r="K94" s="60"/>
      <c r="L94" s="76"/>
      <c r="M94" s="60"/>
      <c r="N94" s="40"/>
      <c r="O94" s="40"/>
      <c r="S94" s="179"/>
      <c r="T94" s="179"/>
    </row>
    <row r="95" spans="4:20" s="10" customFormat="1" ht="15.75">
      <c r="D95" s="32"/>
      <c r="E95" s="60"/>
      <c r="F95" s="41"/>
      <c r="G95" s="60"/>
      <c r="H95" s="76"/>
      <c r="I95" s="60"/>
      <c r="J95" s="32"/>
      <c r="K95" s="60"/>
      <c r="L95" s="76"/>
      <c r="M95" s="60"/>
      <c r="N95" s="40"/>
      <c r="O95" s="40"/>
      <c r="S95" s="179"/>
      <c r="T95" s="179"/>
    </row>
    <row r="96" spans="4:20" s="10" customFormat="1" ht="15.75">
      <c r="D96" s="32"/>
      <c r="E96" s="60"/>
      <c r="F96" s="41"/>
      <c r="G96" s="60"/>
      <c r="H96" s="76"/>
      <c r="I96" s="60"/>
      <c r="J96" s="32"/>
      <c r="K96" s="60"/>
      <c r="L96" s="76"/>
      <c r="M96" s="60"/>
      <c r="N96" s="40"/>
      <c r="O96" s="40"/>
      <c r="S96" s="179"/>
      <c r="T96" s="179"/>
    </row>
    <row r="97" spans="4:20" s="10" customFormat="1" ht="15.75">
      <c r="D97" s="32"/>
      <c r="E97" s="60"/>
      <c r="F97" s="41"/>
      <c r="G97" s="60"/>
      <c r="H97" s="76"/>
      <c r="I97" s="60"/>
      <c r="J97" s="32"/>
      <c r="K97" s="60"/>
      <c r="L97" s="76"/>
      <c r="M97" s="60"/>
      <c r="N97" s="40"/>
      <c r="O97" s="40"/>
      <c r="S97" s="179"/>
      <c r="T97" s="179"/>
    </row>
    <row r="98" spans="4:20" s="10" customFormat="1" ht="15.75">
      <c r="D98" s="32"/>
      <c r="E98" s="60"/>
      <c r="F98" s="41"/>
      <c r="G98" s="60"/>
      <c r="H98" s="76"/>
      <c r="I98" s="60"/>
      <c r="J98" s="32"/>
      <c r="K98" s="60"/>
      <c r="L98" s="76"/>
      <c r="M98" s="60"/>
      <c r="N98" s="40"/>
      <c r="O98" s="40"/>
      <c r="S98" s="179"/>
      <c r="T98" s="179"/>
    </row>
    <row r="99" spans="4:20" s="10" customFormat="1" ht="15.75">
      <c r="D99" s="32"/>
      <c r="E99" s="60"/>
      <c r="F99" s="41"/>
      <c r="G99" s="60"/>
      <c r="H99" s="76"/>
      <c r="I99" s="60"/>
      <c r="J99" s="32"/>
      <c r="K99" s="60"/>
      <c r="L99" s="76"/>
      <c r="M99" s="60"/>
      <c r="N99" s="40"/>
      <c r="O99" s="40"/>
      <c r="S99" s="179"/>
      <c r="T99" s="179"/>
    </row>
    <row r="100" spans="4:20" s="10" customFormat="1" ht="15.75">
      <c r="D100" s="32"/>
      <c r="E100" s="60"/>
      <c r="F100" s="41"/>
      <c r="G100" s="60"/>
      <c r="H100" s="76"/>
      <c r="I100" s="60"/>
      <c r="J100" s="32"/>
      <c r="K100" s="60"/>
      <c r="L100" s="76"/>
      <c r="M100" s="60"/>
      <c r="N100" s="40"/>
      <c r="O100" s="40"/>
      <c r="S100" s="179"/>
      <c r="T100" s="179"/>
    </row>
    <row r="101" spans="4:20" s="10" customFormat="1" ht="15.75">
      <c r="D101" s="32"/>
      <c r="E101" s="60"/>
      <c r="F101" s="41"/>
      <c r="G101" s="60"/>
      <c r="H101" s="76"/>
      <c r="I101" s="60"/>
      <c r="J101" s="32"/>
      <c r="K101" s="60"/>
      <c r="L101" s="76"/>
      <c r="M101" s="60"/>
      <c r="N101" s="40"/>
      <c r="O101" s="40"/>
      <c r="S101" s="179"/>
      <c r="T101" s="179"/>
    </row>
    <row r="102" spans="4:20" s="10" customFormat="1" ht="15.75">
      <c r="D102" s="32"/>
      <c r="E102" s="60"/>
      <c r="F102" s="41"/>
      <c r="G102" s="60"/>
      <c r="H102" s="76"/>
      <c r="I102" s="60"/>
      <c r="J102" s="32"/>
      <c r="K102" s="60"/>
      <c r="L102" s="76"/>
      <c r="M102" s="60"/>
      <c r="N102" s="40"/>
      <c r="O102" s="40"/>
      <c r="S102" s="179"/>
      <c r="T102" s="179"/>
    </row>
    <row r="103" spans="4:20" s="10" customFormat="1" ht="15.75">
      <c r="D103" s="32"/>
      <c r="E103" s="60"/>
      <c r="F103" s="41"/>
      <c r="G103" s="60"/>
      <c r="H103" s="76"/>
      <c r="I103" s="60"/>
      <c r="J103" s="32"/>
      <c r="K103" s="60"/>
      <c r="L103" s="76"/>
      <c r="M103" s="60"/>
      <c r="N103" s="40"/>
      <c r="O103" s="40"/>
      <c r="S103" s="179"/>
      <c r="T103" s="179"/>
    </row>
    <row r="104" spans="4:20" s="10" customFormat="1" ht="15.75">
      <c r="D104" s="32"/>
      <c r="E104" s="60"/>
      <c r="F104" s="41"/>
      <c r="G104" s="60"/>
      <c r="H104" s="76"/>
      <c r="I104" s="60"/>
      <c r="J104" s="32"/>
      <c r="K104" s="60"/>
      <c r="L104" s="76"/>
      <c r="M104" s="60"/>
      <c r="N104" s="40"/>
      <c r="O104" s="40"/>
      <c r="S104" s="179"/>
      <c r="T104" s="179"/>
    </row>
    <row r="105" spans="4:20" s="10" customFormat="1" ht="15.75">
      <c r="D105" s="32"/>
      <c r="E105" s="60"/>
      <c r="F105" s="41"/>
      <c r="G105" s="60"/>
      <c r="H105" s="76"/>
      <c r="I105" s="60"/>
      <c r="J105" s="32"/>
      <c r="K105" s="60"/>
      <c r="L105" s="76"/>
      <c r="M105" s="60"/>
      <c r="N105" s="40"/>
      <c r="O105" s="40"/>
      <c r="S105" s="179"/>
      <c r="T105" s="179"/>
    </row>
    <row r="106" spans="4:20" s="10" customFormat="1" ht="15.75">
      <c r="D106" s="32"/>
      <c r="E106" s="60"/>
      <c r="F106" s="41"/>
      <c r="G106" s="60"/>
      <c r="H106" s="76"/>
      <c r="I106" s="60"/>
      <c r="J106" s="32"/>
      <c r="K106" s="60"/>
      <c r="L106" s="76"/>
      <c r="M106" s="60"/>
      <c r="N106" s="40"/>
      <c r="O106" s="40"/>
      <c r="S106" s="179"/>
      <c r="T106" s="179"/>
    </row>
    <row r="107" spans="4:20" s="10" customFormat="1" ht="15.75">
      <c r="D107" s="32"/>
      <c r="E107" s="60"/>
      <c r="F107" s="41"/>
      <c r="G107" s="60"/>
      <c r="H107" s="76"/>
      <c r="I107" s="60"/>
      <c r="J107" s="32"/>
      <c r="K107" s="60"/>
      <c r="L107" s="76"/>
      <c r="M107" s="60"/>
      <c r="N107" s="40"/>
      <c r="O107" s="40"/>
      <c r="S107" s="179"/>
      <c r="T107" s="179"/>
    </row>
    <row r="108" spans="4:20" s="10" customFormat="1" ht="15.75">
      <c r="D108" s="32"/>
      <c r="E108" s="60"/>
      <c r="F108" s="41"/>
      <c r="G108" s="60"/>
      <c r="H108" s="76"/>
      <c r="I108" s="60"/>
      <c r="J108" s="32"/>
      <c r="K108" s="60"/>
      <c r="L108" s="76"/>
      <c r="M108" s="60"/>
      <c r="N108" s="40"/>
      <c r="O108" s="40"/>
      <c r="S108" s="179"/>
      <c r="T108" s="179"/>
    </row>
    <row r="109" spans="4:20" s="10" customFormat="1" ht="15.75">
      <c r="D109" s="32"/>
      <c r="E109" s="60"/>
      <c r="F109" s="41"/>
      <c r="G109" s="60"/>
      <c r="H109" s="76"/>
      <c r="I109" s="60"/>
      <c r="J109" s="32"/>
      <c r="K109" s="60"/>
      <c r="L109" s="76"/>
      <c r="M109" s="60"/>
      <c r="N109" s="40"/>
      <c r="O109" s="40"/>
      <c r="S109" s="179"/>
      <c r="T109" s="179"/>
    </row>
    <row r="110" spans="4:20" s="10" customFormat="1" ht="15.75">
      <c r="D110" s="32"/>
      <c r="E110" s="60"/>
      <c r="F110" s="41"/>
      <c r="G110" s="60"/>
      <c r="H110" s="76"/>
      <c r="I110" s="60"/>
      <c r="J110" s="32"/>
      <c r="K110" s="60"/>
      <c r="L110" s="76"/>
      <c r="M110" s="60"/>
      <c r="N110" s="40"/>
      <c r="O110" s="40"/>
      <c r="S110" s="179"/>
      <c r="T110" s="179"/>
    </row>
    <row r="111" spans="4:20" s="10" customFormat="1" ht="15.75">
      <c r="D111" s="32"/>
      <c r="E111" s="60"/>
      <c r="F111" s="41"/>
      <c r="G111" s="60"/>
      <c r="H111" s="76"/>
      <c r="I111" s="60"/>
      <c r="J111" s="32"/>
      <c r="K111" s="60"/>
      <c r="L111" s="76"/>
      <c r="M111" s="60"/>
      <c r="N111" s="40"/>
      <c r="O111" s="40"/>
      <c r="S111" s="179"/>
      <c r="T111" s="179"/>
    </row>
    <row r="112" spans="4:20" s="10" customFormat="1" ht="15.75">
      <c r="D112" s="32"/>
      <c r="E112" s="60"/>
      <c r="F112" s="41"/>
      <c r="G112" s="60"/>
      <c r="H112" s="76"/>
      <c r="I112" s="60"/>
      <c r="J112" s="32"/>
      <c r="K112" s="60"/>
      <c r="L112" s="76"/>
      <c r="M112" s="60"/>
      <c r="N112" s="40"/>
      <c r="O112" s="40"/>
      <c r="S112" s="179"/>
      <c r="T112" s="179"/>
    </row>
    <row r="113" spans="4:20" s="10" customFormat="1" ht="15.75">
      <c r="D113" s="32"/>
      <c r="E113" s="60"/>
      <c r="F113" s="41"/>
      <c r="G113" s="60"/>
      <c r="H113" s="76"/>
      <c r="I113" s="60"/>
      <c r="J113" s="32"/>
      <c r="K113" s="60"/>
      <c r="L113" s="76"/>
      <c r="M113" s="60"/>
      <c r="N113" s="40"/>
      <c r="O113" s="40"/>
      <c r="S113" s="179"/>
      <c r="T113" s="179"/>
    </row>
    <row r="114" spans="4:20" s="10" customFormat="1" ht="15.75">
      <c r="D114" s="32"/>
      <c r="E114" s="60"/>
      <c r="F114" s="41"/>
      <c r="G114" s="60"/>
      <c r="H114" s="76"/>
      <c r="I114" s="60"/>
      <c r="J114" s="32"/>
      <c r="K114" s="60"/>
      <c r="L114" s="76"/>
      <c r="M114" s="60"/>
      <c r="N114" s="40"/>
      <c r="O114" s="40"/>
      <c r="S114" s="179"/>
      <c r="T114" s="179"/>
    </row>
    <row r="115" spans="4:20" s="10" customFormat="1" ht="15.75">
      <c r="D115" s="32"/>
      <c r="E115" s="60"/>
      <c r="F115" s="41"/>
      <c r="G115" s="60"/>
      <c r="H115" s="76"/>
      <c r="I115" s="60"/>
      <c r="J115" s="32"/>
      <c r="K115" s="60"/>
      <c r="L115" s="76"/>
      <c r="M115" s="60"/>
      <c r="N115" s="40"/>
      <c r="O115" s="40"/>
      <c r="S115" s="179"/>
      <c r="T115" s="179"/>
    </row>
    <row r="116" spans="4:20" s="10" customFormat="1" ht="15.75">
      <c r="D116" s="32"/>
      <c r="E116" s="60"/>
      <c r="F116" s="41"/>
      <c r="G116" s="60"/>
      <c r="H116" s="76"/>
      <c r="I116" s="60"/>
      <c r="J116" s="32"/>
      <c r="K116" s="60"/>
      <c r="L116" s="76"/>
      <c r="M116" s="60"/>
      <c r="N116" s="40"/>
      <c r="O116" s="40"/>
      <c r="S116" s="179"/>
      <c r="T116" s="179"/>
    </row>
    <row r="117" spans="4:20" s="10" customFormat="1" ht="15.75">
      <c r="D117" s="32"/>
      <c r="E117" s="60"/>
      <c r="F117" s="41"/>
      <c r="G117" s="60"/>
      <c r="H117" s="76"/>
      <c r="I117" s="60"/>
      <c r="J117" s="32"/>
      <c r="K117" s="60"/>
      <c r="L117" s="76"/>
      <c r="M117" s="60"/>
      <c r="N117" s="40"/>
      <c r="O117" s="40"/>
      <c r="S117" s="179"/>
      <c r="T117" s="179"/>
    </row>
    <row r="118" spans="4:20" s="10" customFormat="1" ht="15.75">
      <c r="D118" s="32"/>
      <c r="E118" s="60"/>
      <c r="F118" s="41"/>
      <c r="G118" s="60"/>
      <c r="H118" s="76"/>
      <c r="I118" s="60"/>
      <c r="J118" s="32"/>
      <c r="K118" s="60"/>
      <c r="L118" s="76"/>
      <c r="M118" s="60"/>
      <c r="N118" s="40"/>
      <c r="O118" s="40"/>
      <c r="S118" s="179"/>
      <c r="T118" s="179"/>
    </row>
    <row r="119" spans="4:20" s="10" customFormat="1" ht="15.75">
      <c r="D119" s="32"/>
      <c r="E119" s="60"/>
      <c r="F119" s="41"/>
      <c r="G119" s="60"/>
      <c r="H119" s="76"/>
      <c r="I119" s="60"/>
      <c r="J119" s="32"/>
      <c r="K119" s="60"/>
      <c r="L119" s="76"/>
      <c r="M119" s="60"/>
      <c r="N119" s="40"/>
      <c r="O119" s="40"/>
      <c r="S119" s="179"/>
      <c r="T119" s="179"/>
    </row>
    <row r="120" spans="4:20" s="10" customFormat="1" ht="15.75">
      <c r="D120" s="32"/>
      <c r="E120" s="60"/>
      <c r="F120" s="41"/>
      <c r="G120" s="60"/>
      <c r="H120" s="76"/>
      <c r="I120" s="60"/>
      <c r="J120" s="32"/>
      <c r="K120" s="60"/>
      <c r="L120" s="76"/>
      <c r="M120" s="60"/>
      <c r="N120" s="40"/>
      <c r="O120" s="40"/>
      <c r="S120" s="179"/>
      <c r="T120" s="179"/>
    </row>
    <row r="121" spans="4:20" s="10" customFormat="1" ht="15.75">
      <c r="D121" s="32"/>
      <c r="E121" s="60"/>
      <c r="F121" s="41"/>
      <c r="G121" s="60"/>
      <c r="H121" s="76"/>
      <c r="I121" s="60"/>
      <c r="J121" s="32"/>
      <c r="K121" s="60"/>
      <c r="L121" s="76"/>
      <c r="M121" s="60"/>
      <c r="N121" s="40"/>
      <c r="O121" s="40"/>
      <c r="S121" s="179"/>
      <c r="T121" s="179"/>
    </row>
    <row r="122" spans="4:20" s="10" customFormat="1" ht="15.75">
      <c r="D122" s="32"/>
      <c r="E122" s="60"/>
      <c r="F122" s="41"/>
      <c r="G122" s="60"/>
      <c r="H122" s="76"/>
      <c r="I122" s="60"/>
      <c r="J122" s="32"/>
      <c r="K122" s="60"/>
      <c r="L122" s="76"/>
      <c r="M122" s="60"/>
      <c r="N122" s="40"/>
      <c r="O122" s="40"/>
      <c r="S122" s="179"/>
      <c r="T122" s="179"/>
    </row>
    <row r="123" spans="4:20" s="10" customFormat="1" ht="15.75">
      <c r="D123" s="32"/>
      <c r="E123" s="60"/>
      <c r="F123" s="41"/>
      <c r="G123" s="60"/>
      <c r="H123" s="76"/>
      <c r="I123" s="60"/>
      <c r="J123" s="32"/>
      <c r="K123" s="60"/>
      <c r="L123" s="76"/>
      <c r="M123" s="60"/>
      <c r="N123" s="40"/>
      <c r="O123" s="40"/>
      <c r="S123" s="179"/>
      <c r="T123" s="179"/>
    </row>
    <row r="124" spans="4:20" s="10" customFormat="1" ht="15.75">
      <c r="D124" s="32"/>
      <c r="E124" s="60"/>
      <c r="F124" s="41"/>
      <c r="G124" s="60"/>
      <c r="H124" s="76"/>
      <c r="I124" s="60"/>
      <c r="J124" s="32"/>
      <c r="K124" s="60"/>
      <c r="L124" s="76"/>
      <c r="M124" s="60"/>
      <c r="N124" s="40"/>
      <c r="O124" s="40"/>
      <c r="S124" s="179"/>
      <c r="T124" s="179"/>
    </row>
    <row r="125" spans="4:20" s="10" customFormat="1" ht="15.75">
      <c r="D125" s="32"/>
      <c r="E125" s="60"/>
      <c r="F125" s="41"/>
      <c r="G125" s="60"/>
      <c r="H125" s="76"/>
      <c r="I125" s="60"/>
      <c r="J125" s="32"/>
      <c r="K125" s="60"/>
      <c r="L125" s="76"/>
      <c r="M125" s="60"/>
      <c r="N125" s="40"/>
      <c r="O125" s="40"/>
      <c r="S125" s="179"/>
      <c r="T125" s="179"/>
    </row>
    <row r="126" spans="4:20" s="10" customFormat="1" ht="15.75">
      <c r="D126" s="32"/>
      <c r="E126" s="60"/>
      <c r="F126" s="41"/>
      <c r="G126" s="60"/>
      <c r="H126" s="76"/>
      <c r="I126" s="60"/>
      <c r="J126" s="32"/>
      <c r="K126" s="60"/>
      <c r="L126" s="76"/>
      <c r="M126" s="60"/>
      <c r="N126" s="40"/>
      <c r="O126" s="40"/>
      <c r="S126" s="179"/>
      <c r="T126" s="179"/>
    </row>
    <row r="127" spans="4:20" s="10" customFormat="1" ht="15.75">
      <c r="D127" s="32"/>
      <c r="E127" s="60"/>
      <c r="F127" s="41"/>
      <c r="G127" s="60"/>
      <c r="H127" s="76"/>
      <c r="I127" s="60"/>
      <c r="J127" s="32"/>
      <c r="K127" s="60"/>
      <c r="L127" s="76"/>
      <c r="M127" s="60"/>
      <c r="N127" s="40"/>
      <c r="O127" s="40"/>
      <c r="S127" s="179"/>
      <c r="T127" s="179"/>
    </row>
    <row r="128" spans="4:20" s="10" customFormat="1" ht="15.75">
      <c r="D128" s="32"/>
      <c r="E128" s="60"/>
      <c r="F128" s="41"/>
      <c r="G128" s="60"/>
      <c r="H128" s="76"/>
      <c r="I128" s="60"/>
      <c r="J128" s="32"/>
      <c r="K128" s="60"/>
      <c r="L128" s="76"/>
      <c r="M128" s="60"/>
      <c r="N128" s="40"/>
      <c r="O128" s="40"/>
      <c r="S128" s="179"/>
      <c r="T128" s="179"/>
    </row>
    <row r="129" spans="4:20" s="10" customFormat="1" ht="15.75">
      <c r="D129" s="32"/>
      <c r="E129" s="60"/>
      <c r="F129" s="41"/>
      <c r="G129" s="60"/>
      <c r="H129" s="76"/>
      <c r="I129" s="60"/>
      <c r="J129" s="32"/>
      <c r="K129" s="60"/>
      <c r="L129" s="76"/>
      <c r="M129" s="60"/>
      <c r="N129" s="40"/>
      <c r="O129" s="40"/>
      <c r="S129" s="179"/>
      <c r="T129" s="179"/>
    </row>
    <row r="130" spans="4:20" s="10" customFormat="1" ht="15.75">
      <c r="D130" s="32"/>
      <c r="E130" s="60"/>
      <c r="F130" s="41"/>
      <c r="G130" s="60"/>
      <c r="H130" s="76"/>
      <c r="I130" s="60"/>
      <c r="J130" s="32"/>
      <c r="K130" s="60"/>
      <c r="L130" s="76"/>
      <c r="M130" s="60"/>
      <c r="N130" s="40"/>
      <c r="O130" s="40"/>
      <c r="S130" s="179"/>
      <c r="T130" s="179"/>
    </row>
    <row r="131" spans="4:20" s="10" customFormat="1" ht="15.75">
      <c r="D131" s="32"/>
      <c r="E131" s="60"/>
      <c r="F131" s="41"/>
      <c r="G131" s="60"/>
      <c r="H131" s="76"/>
      <c r="I131" s="60"/>
      <c r="J131" s="32"/>
      <c r="K131" s="60"/>
      <c r="L131" s="76"/>
      <c r="M131" s="60"/>
      <c r="N131" s="40"/>
      <c r="O131" s="40"/>
      <c r="S131" s="179"/>
      <c r="T131" s="179"/>
    </row>
    <row r="132" spans="4:20" s="10" customFormat="1" ht="15.75">
      <c r="D132" s="32"/>
      <c r="E132" s="60"/>
      <c r="F132" s="41"/>
      <c r="G132" s="60"/>
      <c r="H132" s="76"/>
      <c r="I132" s="60"/>
      <c r="J132" s="32"/>
      <c r="K132" s="60"/>
      <c r="L132" s="76"/>
      <c r="M132" s="60"/>
      <c r="N132" s="40"/>
      <c r="O132" s="40"/>
      <c r="S132" s="179"/>
      <c r="T132" s="179"/>
    </row>
    <row r="133" spans="4:20" s="10" customFormat="1" ht="15.75">
      <c r="D133" s="32"/>
      <c r="E133" s="60"/>
      <c r="F133" s="41"/>
      <c r="G133" s="60"/>
      <c r="H133" s="76"/>
      <c r="I133" s="60"/>
      <c r="J133" s="32"/>
      <c r="K133" s="60"/>
      <c r="L133" s="76"/>
      <c r="M133" s="60"/>
      <c r="N133" s="40"/>
      <c r="O133" s="40"/>
      <c r="S133" s="179"/>
      <c r="T133" s="179"/>
    </row>
    <row r="134" spans="4:20" s="10" customFormat="1" ht="15.75">
      <c r="D134" s="32"/>
      <c r="E134" s="60"/>
      <c r="F134" s="41"/>
      <c r="G134" s="60"/>
      <c r="H134" s="76"/>
      <c r="I134" s="60"/>
      <c r="J134" s="32"/>
      <c r="K134" s="60"/>
      <c r="L134" s="76"/>
      <c r="M134" s="60"/>
      <c r="N134" s="40"/>
      <c r="O134" s="40"/>
      <c r="S134" s="179"/>
      <c r="T134" s="179"/>
    </row>
    <row r="135" spans="4:20" s="10" customFormat="1" ht="15.75">
      <c r="D135" s="32"/>
      <c r="E135" s="60"/>
      <c r="F135" s="41"/>
      <c r="G135" s="60"/>
      <c r="H135" s="76"/>
      <c r="I135" s="60"/>
      <c r="J135" s="32"/>
      <c r="K135" s="60"/>
      <c r="L135" s="76"/>
      <c r="M135" s="60"/>
      <c r="N135" s="40"/>
      <c r="O135" s="40"/>
      <c r="S135" s="179"/>
      <c r="T135" s="179"/>
    </row>
    <row r="136" spans="4:20" s="10" customFormat="1" ht="15.75">
      <c r="D136" s="32"/>
      <c r="E136" s="60"/>
      <c r="F136" s="41"/>
      <c r="G136" s="60"/>
      <c r="H136" s="76"/>
      <c r="I136" s="60"/>
      <c r="J136" s="32"/>
      <c r="K136" s="60"/>
      <c r="L136" s="76"/>
      <c r="M136" s="60"/>
      <c r="N136" s="40"/>
      <c r="O136" s="40"/>
      <c r="S136" s="179"/>
      <c r="T136" s="179"/>
    </row>
    <row r="137" spans="4:20" s="10" customFormat="1" ht="15.75">
      <c r="D137" s="32"/>
      <c r="E137" s="60"/>
      <c r="F137" s="41"/>
      <c r="G137" s="60"/>
      <c r="H137" s="76"/>
      <c r="I137" s="60"/>
      <c r="J137" s="32"/>
      <c r="K137" s="60"/>
      <c r="L137" s="76"/>
      <c r="M137" s="60"/>
      <c r="N137" s="40"/>
      <c r="O137" s="40"/>
      <c r="S137" s="179"/>
      <c r="T137" s="179"/>
    </row>
    <row r="138" spans="4:20" s="10" customFormat="1" ht="15.75">
      <c r="D138" s="32"/>
      <c r="E138" s="60"/>
      <c r="F138" s="41"/>
      <c r="G138" s="60"/>
      <c r="H138" s="76"/>
      <c r="I138" s="60"/>
      <c r="J138" s="32"/>
      <c r="K138" s="60"/>
      <c r="L138" s="76"/>
      <c r="M138" s="60"/>
      <c r="N138" s="40"/>
      <c r="O138" s="40"/>
      <c r="S138" s="179"/>
      <c r="T138" s="179"/>
    </row>
    <row r="139" spans="4:20" s="10" customFormat="1" ht="15.75">
      <c r="D139" s="32"/>
      <c r="E139" s="60"/>
      <c r="F139" s="41"/>
      <c r="G139" s="60"/>
      <c r="H139" s="76"/>
      <c r="I139" s="60"/>
      <c r="J139" s="32"/>
      <c r="K139" s="60"/>
      <c r="L139" s="76"/>
      <c r="M139" s="60"/>
      <c r="N139" s="40"/>
      <c r="O139" s="40"/>
      <c r="S139" s="179"/>
      <c r="T139" s="179"/>
    </row>
    <row r="140" spans="4:20" s="10" customFormat="1" ht="15.75">
      <c r="D140" s="32"/>
      <c r="E140" s="60"/>
      <c r="F140" s="41"/>
      <c r="G140" s="60"/>
      <c r="H140" s="76"/>
      <c r="I140" s="60"/>
      <c r="J140" s="32"/>
      <c r="K140" s="60"/>
      <c r="L140" s="76"/>
      <c r="M140" s="60"/>
      <c r="N140" s="40"/>
      <c r="O140" s="40"/>
      <c r="S140" s="179"/>
      <c r="T140" s="179"/>
    </row>
    <row r="141" spans="4:20" s="10" customFormat="1" ht="15.75">
      <c r="D141" s="32"/>
      <c r="E141" s="60"/>
      <c r="F141" s="41"/>
      <c r="G141" s="60"/>
      <c r="H141" s="76"/>
      <c r="I141" s="60"/>
      <c r="J141" s="32"/>
      <c r="K141" s="60"/>
      <c r="L141" s="76"/>
      <c r="M141" s="60"/>
      <c r="N141" s="40"/>
      <c r="O141" s="40"/>
      <c r="S141" s="179"/>
      <c r="T141" s="179"/>
    </row>
    <row r="142" spans="4:20" s="10" customFormat="1" ht="15.75">
      <c r="D142" s="32"/>
      <c r="E142" s="60"/>
      <c r="F142" s="41"/>
      <c r="G142" s="60"/>
      <c r="H142" s="76"/>
      <c r="I142" s="60"/>
      <c r="J142" s="32"/>
      <c r="K142" s="60"/>
      <c r="L142" s="76"/>
      <c r="M142" s="60"/>
      <c r="N142" s="40"/>
      <c r="O142" s="40"/>
      <c r="S142" s="179"/>
      <c r="T142" s="179"/>
    </row>
    <row r="143" spans="4:20" s="10" customFormat="1" ht="15.75">
      <c r="D143" s="32"/>
      <c r="E143" s="60"/>
      <c r="F143" s="41"/>
      <c r="G143" s="60"/>
      <c r="H143" s="76"/>
      <c r="I143" s="60"/>
      <c r="J143" s="32"/>
      <c r="K143" s="60"/>
      <c r="L143" s="76"/>
      <c r="M143" s="60"/>
      <c r="N143" s="40"/>
      <c r="O143" s="40"/>
      <c r="S143" s="179"/>
      <c r="T143" s="179"/>
    </row>
    <row r="144" spans="4:20" s="10" customFormat="1" ht="15.75">
      <c r="D144" s="32"/>
      <c r="E144" s="60"/>
      <c r="F144" s="41"/>
      <c r="G144" s="60"/>
      <c r="H144" s="76"/>
      <c r="I144" s="60"/>
      <c r="J144" s="32"/>
      <c r="K144" s="60"/>
      <c r="L144" s="76"/>
      <c r="M144" s="60"/>
      <c r="N144" s="40"/>
      <c r="O144" s="40"/>
      <c r="S144" s="179"/>
      <c r="T144" s="179"/>
    </row>
    <row r="145" spans="4:20" s="10" customFormat="1" ht="15.75">
      <c r="D145" s="32"/>
      <c r="E145" s="60"/>
      <c r="F145" s="41"/>
      <c r="G145" s="60"/>
      <c r="H145" s="76"/>
      <c r="I145" s="60"/>
      <c r="J145" s="32"/>
      <c r="K145" s="60"/>
      <c r="L145" s="76"/>
      <c r="M145" s="60"/>
      <c r="N145" s="40"/>
      <c r="O145" s="40"/>
      <c r="S145" s="179"/>
      <c r="T145" s="179"/>
    </row>
    <row r="146" spans="4:20" s="10" customFormat="1" ht="15.75">
      <c r="D146" s="32"/>
      <c r="E146" s="60"/>
      <c r="F146" s="41"/>
      <c r="G146" s="60"/>
      <c r="H146" s="76"/>
      <c r="I146" s="60"/>
      <c r="J146" s="32"/>
      <c r="K146" s="60"/>
      <c r="L146" s="76"/>
      <c r="M146" s="60"/>
      <c r="N146" s="40"/>
      <c r="O146" s="40"/>
      <c r="S146" s="179"/>
      <c r="T146" s="179"/>
    </row>
    <row r="147" spans="4:20" s="10" customFormat="1" ht="15.75">
      <c r="D147" s="32"/>
      <c r="E147" s="60"/>
      <c r="F147" s="41"/>
      <c r="G147" s="60"/>
      <c r="H147" s="76"/>
      <c r="I147" s="60"/>
      <c r="J147" s="32"/>
      <c r="K147" s="60"/>
      <c r="L147" s="76"/>
      <c r="M147" s="60"/>
      <c r="N147" s="40"/>
      <c r="O147" s="40"/>
      <c r="S147" s="179"/>
      <c r="T147" s="179"/>
    </row>
    <row r="148" spans="4:20" s="10" customFormat="1" ht="15.75">
      <c r="D148" s="32"/>
      <c r="E148" s="60"/>
      <c r="F148" s="41"/>
      <c r="G148" s="60"/>
      <c r="H148" s="76"/>
      <c r="I148" s="60"/>
      <c r="J148" s="32"/>
      <c r="K148" s="60"/>
      <c r="L148" s="76"/>
      <c r="M148" s="60"/>
      <c r="N148" s="40"/>
      <c r="O148" s="40"/>
      <c r="S148" s="179"/>
      <c r="T148" s="179"/>
    </row>
    <row r="149" spans="4:20" s="10" customFormat="1" ht="15.75">
      <c r="D149" s="32"/>
      <c r="E149" s="60"/>
      <c r="F149" s="41"/>
      <c r="G149" s="60"/>
      <c r="H149" s="76"/>
      <c r="I149" s="60"/>
      <c r="J149" s="32"/>
      <c r="K149" s="60"/>
      <c r="L149" s="76"/>
      <c r="M149" s="60"/>
      <c r="N149" s="40"/>
      <c r="O149" s="40"/>
      <c r="S149" s="179"/>
      <c r="T149" s="179"/>
    </row>
    <row r="150" spans="4:20" s="10" customFormat="1" ht="15.75">
      <c r="D150" s="32"/>
      <c r="E150" s="60"/>
      <c r="F150" s="41"/>
      <c r="G150" s="60"/>
      <c r="H150" s="76"/>
      <c r="I150" s="60"/>
      <c r="J150" s="32"/>
      <c r="K150" s="60"/>
      <c r="L150" s="76"/>
      <c r="M150" s="60"/>
      <c r="N150" s="40"/>
      <c r="O150" s="40"/>
      <c r="S150" s="179"/>
      <c r="T150" s="179"/>
    </row>
    <row r="151" spans="4:20" s="10" customFormat="1" ht="15.75">
      <c r="D151" s="32"/>
      <c r="E151" s="60"/>
      <c r="F151" s="41"/>
      <c r="G151" s="60"/>
      <c r="H151" s="76"/>
      <c r="I151" s="60"/>
      <c r="J151" s="32"/>
      <c r="K151" s="60"/>
      <c r="L151" s="76"/>
      <c r="M151" s="60"/>
      <c r="N151" s="40"/>
      <c r="O151" s="40"/>
      <c r="S151" s="179"/>
      <c r="T151" s="179"/>
    </row>
    <row r="152" spans="4:20" s="10" customFormat="1" ht="15.75">
      <c r="D152" s="32"/>
      <c r="E152" s="60"/>
      <c r="F152" s="41"/>
      <c r="G152" s="60"/>
      <c r="H152" s="76"/>
      <c r="I152" s="60"/>
      <c r="J152" s="32"/>
      <c r="K152" s="60"/>
      <c r="L152" s="76"/>
      <c r="M152" s="60"/>
      <c r="N152" s="40"/>
      <c r="O152" s="40"/>
      <c r="S152" s="179"/>
      <c r="T152" s="179"/>
    </row>
    <row r="153" spans="4:20" s="10" customFormat="1" ht="15.75">
      <c r="D153" s="32"/>
      <c r="E153" s="60"/>
      <c r="F153" s="41"/>
      <c r="G153" s="60"/>
      <c r="H153" s="76"/>
      <c r="I153" s="60"/>
      <c r="J153" s="32"/>
      <c r="K153" s="60"/>
      <c r="L153" s="76"/>
      <c r="M153" s="60"/>
      <c r="N153" s="40"/>
      <c r="O153" s="40"/>
      <c r="S153" s="179"/>
      <c r="T153" s="179"/>
    </row>
    <row r="154" spans="4:20" s="10" customFormat="1" ht="15.75">
      <c r="D154" s="32"/>
      <c r="E154" s="60"/>
      <c r="F154" s="41"/>
      <c r="G154" s="60"/>
      <c r="H154" s="76"/>
      <c r="I154" s="60"/>
      <c r="J154" s="32"/>
      <c r="K154" s="60"/>
      <c r="L154" s="76"/>
      <c r="M154" s="60"/>
      <c r="N154" s="40"/>
      <c r="O154" s="40"/>
      <c r="S154" s="179"/>
      <c r="T154" s="179"/>
    </row>
    <row r="155" spans="4:20" s="10" customFormat="1" ht="15.75">
      <c r="D155" s="32"/>
      <c r="E155" s="60"/>
      <c r="F155" s="41"/>
      <c r="G155" s="60"/>
      <c r="H155" s="76"/>
      <c r="I155" s="60"/>
      <c r="J155" s="32"/>
      <c r="K155" s="60"/>
      <c r="L155" s="76"/>
      <c r="M155" s="60"/>
      <c r="N155" s="40"/>
      <c r="O155" s="40"/>
      <c r="S155" s="179"/>
      <c r="T155" s="179"/>
    </row>
    <row r="156" spans="4:20" s="10" customFormat="1" ht="15.75">
      <c r="D156" s="32"/>
      <c r="E156" s="60"/>
      <c r="F156" s="41"/>
      <c r="G156" s="60"/>
      <c r="H156" s="76"/>
      <c r="I156" s="60"/>
      <c r="J156" s="32"/>
      <c r="K156" s="60"/>
      <c r="L156" s="76"/>
      <c r="M156" s="60"/>
      <c r="N156" s="40"/>
      <c r="O156" s="40"/>
      <c r="S156" s="179"/>
      <c r="T156" s="179"/>
    </row>
    <row r="157" spans="4:20" s="10" customFormat="1" ht="15.75">
      <c r="D157" s="32"/>
      <c r="E157" s="60"/>
      <c r="F157" s="41"/>
      <c r="G157" s="60"/>
      <c r="H157" s="76"/>
      <c r="I157" s="60"/>
      <c r="J157" s="32"/>
      <c r="K157" s="60"/>
      <c r="L157" s="76"/>
      <c r="M157" s="60"/>
      <c r="N157" s="40"/>
      <c r="O157" s="40"/>
      <c r="S157" s="179"/>
      <c r="T157" s="179"/>
    </row>
    <row r="158" spans="4:20" s="10" customFormat="1" ht="15.75">
      <c r="D158" s="32"/>
      <c r="E158" s="60"/>
      <c r="F158" s="41"/>
      <c r="G158" s="60"/>
      <c r="H158" s="76"/>
      <c r="I158" s="60"/>
      <c r="J158" s="32"/>
      <c r="K158" s="60"/>
      <c r="L158" s="76"/>
      <c r="M158" s="60"/>
      <c r="N158" s="40"/>
      <c r="O158" s="40"/>
      <c r="S158" s="179"/>
      <c r="T158" s="179"/>
    </row>
    <row r="159" spans="4:20" s="10" customFormat="1" ht="15.75">
      <c r="D159" s="32"/>
      <c r="E159" s="60"/>
      <c r="F159" s="41"/>
      <c r="G159" s="60"/>
      <c r="H159" s="76"/>
      <c r="I159" s="60"/>
      <c r="J159" s="32"/>
      <c r="K159" s="60"/>
      <c r="L159" s="76"/>
      <c r="M159" s="60"/>
      <c r="N159" s="40"/>
      <c r="O159" s="40"/>
      <c r="S159" s="179"/>
      <c r="T159" s="179"/>
    </row>
    <row r="160" spans="4:20" s="10" customFormat="1" ht="15.75">
      <c r="D160" s="32"/>
      <c r="E160" s="60"/>
      <c r="F160" s="41"/>
      <c r="G160" s="60"/>
      <c r="H160" s="76"/>
      <c r="I160" s="60"/>
      <c r="J160" s="32"/>
      <c r="K160" s="60"/>
      <c r="L160" s="76"/>
      <c r="M160" s="60"/>
      <c r="N160" s="40"/>
      <c r="O160" s="40"/>
      <c r="S160" s="179"/>
      <c r="T160" s="179"/>
    </row>
    <row r="161" spans="4:20" s="10" customFormat="1" ht="15.75">
      <c r="D161" s="32"/>
      <c r="E161" s="60"/>
      <c r="F161" s="41"/>
      <c r="G161" s="60"/>
      <c r="H161" s="76"/>
      <c r="I161" s="60"/>
      <c r="J161" s="32"/>
      <c r="K161" s="60"/>
      <c r="L161" s="76"/>
      <c r="M161" s="60"/>
      <c r="N161" s="40"/>
      <c r="O161" s="40"/>
      <c r="S161" s="179"/>
      <c r="T161" s="179"/>
    </row>
    <row r="162" spans="4:20" s="10" customFormat="1" ht="15.75">
      <c r="D162" s="32"/>
      <c r="E162" s="60"/>
      <c r="F162" s="41"/>
      <c r="G162" s="60"/>
      <c r="H162" s="76"/>
      <c r="I162" s="60"/>
      <c r="J162" s="32"/>
      <c r="K162" s="60"/>
      <c r="L162" s="76"/>
      <c r="M162" s="60"/>
      <c r="N162" s="40"/>
      <c r="O162" s="40"/>
      <c r="S162" s="179"/>
      <c r="T162" s="179"/>
    </row>
    <row r="163" spans="4:20" s="10" customFormat="1" ht="15.75">
      <c r="D163" s="32"/>
      <c r="E163" s="60"/>
      <c r="F163" s="41"/>
      <c r="G163" s="60"/>
      <c r="H163" s="76"/>
      <c r="I163" s="60"/>
      <c r="J163" s="32"/>
      <c r="K163" s="60"/>
      <c r="L163" s="76"/>
      <c r="M163" s="60"/>
      <c r="N163" s="40"/>
      <c r="O163" s="40"/>
      <c r="S163" s="179"/>
      <c r="T163" s="179"/>
    </row>
    <row r="164" spans="4:20" s="10" customFormat="1" ht="15.75">
      <c r="D164" s="32"/>
      <c r="E164" s="60"/>
      <c r="F164" s="41"/>
      <c r="G164" s="60"/>
      <c r="H164" s="76"/>
      <c r="I164" s="60"/>
      <c r="J164" s="32"/>
      <c r="K164" s="60"/>
      <c r="L164" s="76"/>
      <c r="M164" s="60"/>
      <c r="N164" s="40"/>
      <c r="O164" s="40"/>
      <c r="S164" s="179"/>
      <c r="T164" s="179"/>
    </row>
    <row r="165" spans="4:20" s="10" customFormat="1" ht="15.75">
      <c r="D165" s="32"/>
      <c r="E165" s="60"/>
      <c r="F165" s="41"/>
      <c r="G165" s="60"/>
      <c r="H165" s="76"/>
      <c r="I165" s="60"/>
      <c r="J165" s="32"/>
      <c r="K165" s="60"/>
      <c r="L165" s="76"/>
      <c r="M165" s="60"/>
      <c r="N165" s="40"/>
      <c r="O165" s="40"/>
      <c r="S165" s="179"/>
      <c r="T165" s="179"/>
    </row>
    <row r="166" spans="4:20" s="10" customFormat="1" ht="15.75">
      <c r="D166" s="32"/>
      <c r="E166" s="60"/>
      <c r="F166" s="41"/>
      <c r="G166" s="60"/>
      <c r="H166" s="76"/>
      <c r="I166" s="60"/>
      <c r="J166" s="32"/>
      <c r="K166" s="60"/>
      <c r="L166" s="76"/>
      <c r="M166" s="60"/>
      <c r="N166" s="40"/>
      <c r="O166" s="40"/>
      <c r="S166" s="179"/>
      <c r="T166" s="179"/>
    </row>
    <row r="167" spans="4:20" s="10" customFormat="1" ht="15.75">
      <c r="D167" s="32"/>
      <c r="E167" s="60"/>
      <c r="F167" s="41"/>
      <c r="G167" s="60"/>
      <c r="H167" s="76"/>
      <c r="I167" s="60"/>
      <c r="J167" s="32"/>
      <c r="K167" s="60"/>
      <c r="L167" s="76"/>
      <c r="M167" s="60"/>
      <c r="N167" s="40"/>
      <c r="O167" s="40"/>
      <c r="S167" s="179"/>
      <c r="T167" s="179"/>
    </row>
    <row r="168" spans="4:20" s="10" customFormat="1" ht="15.75">
      <c r="D168" s="32"/>
      <c r="E168" s="60"/>
      <c r="F168" s="41"/>
      <c r="G168" s="60"/>
      <c r="H168" s="76"/>
      <c r="I168" s="60"/>
      <c r="J168" s="32"/>
      <c r="K168" s="60"/>
      <c r="L168" s="76"/>
      <c r="M168" s="60"/>
      <c r="N168" s="40"/>
      <c r="O168" s="40"/>
      <c r="S168" s="179"/>
      <c r="T168" s="179"/>
    </row>
    <row r="169" spans="4:20" s="10" customFormat="1" ht="15.75">
      <c r="D169" s="32"/>
      <c r="E169" s="60"/>
      <c r="F169" s="41"/>
      <c r="G169" s="60"/>
      <c r="H169" s="76"/>
      <c r="I169" s="60"/>
      <c r="J169" s="32"/>
      <c r="K169" s="60"/>
      <c r="L169" s="76"/>
      <c r="M169" s="60"/>
      <c r="N169" s="40"/>
      <c r="O169" s="40"/>
      <c r="S169" s="179"/>
      <c r="T169" s="179"/>
    </row>
    <row r="170" spans="4:20" s="10" customFormat="1" ht="15.75">
      <c r="D170" s="32"/>
      <c r="E170" s="60"/>
      <c r="F170" s="41"/>
      <c r="G170" s="60"/>
      <c r="H170" s="76"/>
      <c r="I170" s="60"/>
      <c r="J170" s="32"/>
      <c r="K170" s="60"/>
      <c r="L170" s="76"/>
      <c r="M170" s="60"/>
      <c r="N170" s="40"/>
      <c r="O170" s="40"/>
      <c r="S170" s="179"/>
      <c r="T170" s="179"/>
    </row>
    <row r="171" spans="4:20" s="10" customFormat="1" ht="15.75">
      <c r="D171" s="32"/>
      <c r="E171" s="60"/>
      <c r="F171" s="41"/>
      <c r="G171" s="60"/>
      <c r="H171" s="76"/>
      <c r="I171" s="60"/>
      <c r="J171" s="32"/>
      <c r="K171" s="60"/>
      <c r="L171" s="76"/>
      <c r="M171" s="60"/>
      <c r="N171" s="40"/>
      <c r="O171" s="40"/>
      <c r="S171" s="179"/>
      <c r="T171" s="179"/>
    </row>
    <row r="172" spans="4:20" s="10" customFormat="1" ht="15.75">
      <c r="D172" s="32"/>
      <c r="E172" s="60"/>
      <c r="F172" s="41"/>
      <c r="G172" s="60"/>
      <c r="H172" s="76"/>
      <c r="I172" s="60"/>
      <c r="J172" s="32"/>
      <c r="K172" s="60"/>
      <c r="L172" s="76"/>
      <c r="M172" s="60"/>
      <c r="N172" s="40"/>
      <c r="O172" s="40"/>
      <c r="S172" s="179"/>
      <c r="T172" s="179"/>
    </row>
    <row r="173" spans="4:20" s="10" customFormat="1" ht="15.75">
      <c r="D173" s="32"/>
      <c r="E173" s="60"/>
      <c r="F173" s="41"/>
      <c r="G173" s="60"/>
      <c r="H173" s="76"/>
      <c r="I173" s="60"/>
      <c r="J173" s="32"/>
      <c r="K173" s="60"/>
      <c r="L173" s="76"/>
      <c r="M173" s="60"/>
      <c r="N173" s="40"/>
      <c r="O173" s="40"/>
      <c r="S173" s="179"/>
      <c r="T173" s="179"/>
    </row>
    <row r="174" spans="4:20" s="10" customFormat="1" ht="15.75">
      <c r="D174" s="32"/>
      <c r="E174" s="60"/>
      <c r="F174" s="41"/>
      <c r="G174" s="60"/>
      <c r="H174" s="76"/>
      <c r="I174" s="60"/>
      <c r="J174" s="32"/>
      <c r="K174" s="60"/>
      <c r="L174" s="76"/>
      <c r="M174" s="60"/>
      <c r="N174" s="40"/>
      <c r="O174" s="40"/>
      <c r="S174" s="179"/>
      <c r="T174" s="179"/>
    </row>
    <row r="175" spans="4:20" s="10" customFormat="1" ht="15.75">
      <c r="D175" s="32"/>
      <c r="E175" s="60"/>
      <c r="F175" s="41"/>
      <c r="G175" s="60"/>
      <c r="H175" s="76"/>
      <c r="I175" s="60"/>
      <c r="J175" s="32"/>
      <c r="K175" s="60"/>
      <c r="L175" s="76"/>
      <c r="M175" s="60"/>
      <c r="N175" s="40"/>
      <c r="O175" s="40"/>
      <c r="S175" s="179"/>
      <c r="T175" s="179"/>
    </row>
    <row r="176" spans="4:20" s="10" customFormat="1" ht="15.75">
      <c r="D176" s="32"/>
      <c r="E176" s="60"/>
      <c r="F176" s="41"/>
      <c r="G176" s="60"/>
      <c r="H176" s="76"/>
      <c r="I176" s="60"/>
      <c r="J176" s="32"/>
      <c r="K176" s="60"/>
      <c r="L176" s="76"/>
      <c r="M176" s="60"/>
      <c r="N176" s="40"/>
      <c r="O176" s="40"/>
      <c r="S176" s="179"/>
      <c r="T176" s="179"/>
    </row>
    <row r="177" spans="4:20" s="10" customFormat="1" ht="15.75">
      <c r="D177" s="32"/>
      <c r="E177" s="60"/>
      <c r="F177" s="41"/>
      <c r="G177" s="60"/>
      <c r="H177" s="76"/>
      <c r="I177" s="60"/>
      <c r="J177" s="32"/>
      <c r="K177" s="60"/>
      <c r="L177" s="76"/>
      <c r="M177" s="60"/>
      <c r="N177" s="40"/>
      <c r="O177" s="40"/>
      <c r="S177" s="179"/>
      <c r="T177" s="179"/>
    </row>
    <row r="178" spans="4:20" s="10" customFormat="1" ht="15.75">
      <c r="D178" s="32"/>
      <c r="E178" s="60"/>
      <c r="F178" s="41"/>
      <c r="G178" s="60"/>
      <c r="H178" s="76"/>
      <c r="I178" s="60"/>
      <c r="J178" s="32"/>
      <c r="K178" s="60"/>
      <c r="L178" s="76"/>
      <c r="M178" s="60"/>
      <c r="N178" s="40"/>
      <c r="O178" s="40"/>
      <c r="S178" s="179"/>
      <c r="T178" s="179"/>
    </row>
    <row r="179" spans="4:20" s="10" customFormat="1" ht="15.75">
      <c r="D179" s="32"/>
      <c r="E179" s="60"/>
      <c r="F179" s="41"/>
      <c r="G179" s="60"/>
      <c r="H179" s="76"/>
      <c r="I179" s="60"/>
      <c r="J179" s="32"/>
      <c r="K179" s="60"/>
      <c r="L179" s="76"/>
      <c r="M179" s="60"/>
      <c r="N179" s="40"/>
      <c r="O179" s="40"/>
      <c r="S179" s="179"/>
      <c r="T179" s="179"/>
    </row>
    <row r="180" spans="4:20" s="10" customFormat="1" ht="15.75">
      <c r="D180" s="32"/>
      <c r="E180" s="60"/>
      <c r="F180" s="41"/>
      <c r="G180" s="60"/>
      <c r="H180" s="76"/>
      <c r="I180" s="60"/>
      <c r="J180" s="32"/>
      <c r="K180" s="60"/>
      <c r="L180" s="76"/>
      <c r="M180" s="60"/>
      <c r="N180" s="40"/>
      <c r="O180" s="40"/>
      <c r="S180" s="179"/>
      <c r="T180" s="179"/>
    </row>
    <row r="181" spans="4:20" s="10" customFormat="1" ht="15.75">
      <c r="D181" s="32"/>
      <c r="E181" s="60"/>
      <c r="F181" s="41"/>
      <c r="G181" s="60"/>
      <c r="H181" s="76"/>
      <c r="I181" s="60"/>
      <c r="J181" s="32"/>
      <c r="K181" s="60"/>
      <c r="L181" s="76"/>
      <c r="M181" s="60"/>
      <c r="N181" s="40"/>
      <c r="O181" s="40"/>
      <c r="S181" s="179"/>
      <c r="T181" s="179"/>
    </row>
    <row r="182" spans="4:20" s="10" customFormat="1" ht="15.75">
      <c r="D182" s="32"/>
      <c r="E182" s="60"/>
      <c r="F182" s="41"/>
      <c r="G182" s="60"/>
      <c r="H182" s="76"/>
      <c r="I182" s="60"/>
      <c r="J182" s="32"/>
      <c r="K182" s="60"/>
      <c r="L182" s="76"/>
      <c r="M182" s="60"/>
      <c r="N182" s="40"/>
      <c r="O182" s="40"/>
      <c r="S182" s="179"/>
      <c r="T182" s="179"/>
    </row>
    <row r="183" spans="4:20" s="10" customFormat="1" ht="15.75">
      <c r="D183" s="32"/>
      <c r="E183" s="60"/>
      <c r="F183" s="41"/>
      <c r="G183" s="60"/>
      <c r="H183" s="76"/>
      <c r="I183" s="60"/>
      <c r="J183" s="32"/>
      <c r="K183" s="60"/>
      <c r="L183" s="76"/>
      <c r="M183" s="60"/>
      <c r="N183" s="40"/>
      <c r="O183" s="40"/>
      <c r="S183" s="179"/>
      <c r="T183" s="179"/>
    </row>
    <row r="184" spans="4:20" s="10" customFormat="1" ht="15.75">
      <c r="D184" s="32"/>
      <c r="E184" s="60"/>
      <c r="F184" s="41"/>
      <c r="G184" s="60"/>
      <c r="H184" s="76"/>
      <c r="I184" s="60"/>
      <c r="J184" s="32"/>
      <c r="K184" s="60"/>
      <c r="L184" s="76"/>
      <c r="M184" s="60"/>
      <c r="N184" s="40"/>
      <c r="O184" s="40"/>
      <c r="S184" s="179"/>
      <c r="T184" s="179"/>
    </row>
    <row r="185" spans="4:20" s="10" customFormat="1" ht="15.75">
      <c r="D185" s="32"/>
      <c r="E185" s="60"/>
      <c r="F185" s="41"/>
      <c r="G185" s="60"/>
      <c r="H185" s="76"/>
      <c r="I185" s="60"/>
      <c r="J185" s="32"/>
      <c r="K185" s="60"/>
      <c r="L185" s="76"/>
      <c r="M185" s="60"/>
      <c r="N185" s="40"/>
      <c r="O185" s="40"/>
      <c r="S185" s="179"/>
      <c r="T185" s="179"/>
    </row>
    <row r="186" spans="4:20" s="10" customFormat="1" ht="15.75">
      <c r="D186" s="32"/>
      <c r="E186" s="60"/>
      <c r="F186" s="41"/>
      <c r="G186" s="60"/>
      <c r="H186" s="76"/>
      <c r="I186" s="60"/>
      <c r="J186" s="32"/>
      <c r="K186" s="60"/>
      <c r="L186" s="76"/>
      <c r="M186" s="60"/>
      <c r="N186" s="40"/>
      <c r="O186" s="40"/>
      <c r="S186" s="179"/>
      <c r="T186" s="179"/>
    </row>
    <row r="187" spans="4:20" s="10" customFormat="1" ht="15.75">
      <c r="D187" s="32"/>
      <c r="E187" s="60"/>
      <c r="F187" s="41"/>
      <c r="G187" s="60"/>
      <c r="H187" s="76"/>
      <c r="I187" s="60"/>
      <c r="J187" s="32"/>
      <c r="K187" s="60"/>
      <c r="L187" s="76"/>
      <c r="M187" s="60"/>
      <c r="N187" s="40"/>
      <c r="O187" s="40"/>
      <c r="S187" s="179"/>
      <c r="T187" s="179"/>
    </row>
    <row r="188" spans="4:20" s="10" customFormat="1" ht="15.75">
      <c r="D188" s="32"/>
      <c r="E188" s="60"/>
      <c r="F188" s="41"/>
      <c r="G188" s="60"/>
      <c r="H188" s="76"/>
      <c r="I188" s="60"/>
      <c r="J188" s="32"/>
      <c r="K188" s="60"/>
      <c r="L188" s="76"/>
      <c r="M188" s="60"/>
      <c r="N188" s="40"/>
      <c r="O188" s="40"/>
      <c r="S188" s="179"/>
      <c r="T188" s="179"/>
    </row>
    <row r="189" spans="4:20" s="10" customFormat="1" ht="15.75">
      <c r="D189" s="32"/>
      <c r="E189" s="60"/>
      <c r="F189" s="41"/>
      <c r="G189" s="60"/>
      <c r="H189" s="76"/>
      <c r="I189" s="60"/>
      <c r="J189" s="32"/>
      <c r="K189" s="60"/>
      <c r="L189" s="76"/>
      <c r="M189" s="60"/>
      <c r="N189" s="40"/>
      <c r="O189" s="40"/>
      <c r="S189" s="179"/>
      <c r="T189" s="179"/>
    </row>
    <row r="190" spans="4:20" s="10" customFormat="1" ht="15.75">
      <c r="D190" s="32"/>
      <c r="E190" s="60"/>
      <c r="F190" s="41"/>
      <c r="G190" s="60"/>
      <c r="H190" s="76"/>
      <c r="I190" s="60"/>
      <c r="J190" s="32"/>
      <c r="K190" s="60"/>
      <c r="L190" s="76"/>
      <c r="M190" s="60"/>
      <c r="N190" s="40"/>
      <c r="O190" s="40"/>
      <c r="S190" s="179"/>
      <c r="T190" s="179"/>
    </row>
    <row r="191" spans="4:20" s="10" customFormat="1" ht="15.75">
      <c r="D191" s="32"/>
      <c r="E191" s="60"/>
      <c r="F191" s="41"/>
      <c r="G191" s="60"/>
      <c r="H191" s="76"/>
      <c r="I191" s="60"/>
      <c r="J191" s="32"/>
      <c r="K191" s="60"/>
      <c r="L191" s="76"/>
      <c r="M191" s="60"/>
      <c r="N191" s="40"/>
      <c r="O191" s="40"/>
      <c r="S191" s="179"/>
      <c r="T191" s="179"/>
    </row>
    <row r="192" spans="4:20" s="10" customFormat="1" ht="15.75">
      <c r="D192" s="32"/>
      <c r="E192" s="60"/>
      <c r="F192" s="41"/>
      <c r="G192" s="60"/>
      <c r="H192" s="76"/>
      <c r="I192" s="60"/>
      <c r="J192" s="32"/>
      <c r="K192" s="60"/>
      <c r="L192" s="76"/>
      <c r="M192" s="60"/>
      <c r="N192" s="40"/>
      <c r="O192" s="40"/>
      <c r="S192" s="179"/>
      <c r="T192" s="179"/>
    </row>
    <row r="193" spans="4:20" s="10" customFormat="1" ht="15.75">
      <c r="D193" s="32"/>
      <c r="E193" s="60"/>
      <c r="F193" s="41"/>
      <c r="G193" s="60"/>
      <c r="H193" s="76"/>
      <c r="I193" s="60"/>
      <c r="J193" s="32"/>
      <c r="K193" s="60"/>
      <c r="L193" s="76"/>
      <c r="M193" s="60"/>
      <c r="N193" s="40"/>
      <c r="O193" s="40"/>
      <c r="S193" s="179"/>
      <c r="T193" s="179"/>
    </row>
    <row r="194" spans="4:20" s="10" customFormat="1" ht="15.75">
      <c r="D194" s="32"/>
      <c r="E194" s="60"/>
      <c r="F194" s="41"/>
      <c r="G194" s="60"/>
      <c r="H194" s="76"/>
      <c r="I194" s="60"/>
      <c r="J194" s="32"/>
      <c r="K194" s="60"/>
      <c r="L194" s="76"/>
      <c r="M194" s="60"/>
      <c r="N194" s="40"/>
      <c r="O194" s="40"/>
      <c r="S194" s="179"/>
      <c r="T194" s="179"/>
    </row>
    <row r="195" spans="4:20" s="10" customFormat="1" ht="15.75">
      <c r="D195" s="32"/>
      <c r="E195" s="60"/>
      <c r="F195" s="41"/>
      <c r="G195" s="60"/>
      <c r="H195" s="76"/>
      <c r="I195" s="60"/>
      <c r="J195" s="32"/>
      <c r="K195" s="60"/>
      <c r="L195" s="76"/>
      <c r="M195" s="60"/>
      <c r="N195" s="40"/>
      <c r="O195" s="40"/>
      <c r="S195" s="179"/>
      <c r="T195" s="179"/>
    </row>
    <row r="196" spans="4:20" s="10" customFormat="1" ht="15.75">
      <c r="D196" s="32"/>
      <c r="E196" s="60"/>
      <c r="F196" s="41"/>
      <c r="G196" s="60"/>
      <c r="H196" s="76"/>
      <c r="I196" s="60"/>
      <c r="J196" s="32"/>
      <c r="K196" s="60"/>
      <c r="L196" s="76"/>
      <c r="M196" s="60"/>
      <c r="N196" s="40"/>
      <c r="O196" s="40"/>
      <c r="S196" s="179"/>
      <c r="T196" s="179"/>
    </row>
    <row r="197" spans="4:20" s="10" customFormat="1" ht="15.75">
      <c r="D197" s="32"/>
      <c r="E197" s="60"/>
      <c r="F197" s="41"/>
      <c r="G197" s="60"/>
      <c r="H197" s="76"/>
      <c r="I197" s="60"/>
      <c r="J197" s="32"/>
      <c r="K197" s="60"/>
      <c r="L197" s="76"/>
      <c r="M197" s="60"/>
      <c r="N197" s="40"/>
      <c r="O197" s="40"/>
      <c r="S197" s="179"/>
      <c r="T197" s="179"/>
    </row>
    <row r="198" spans="4:20" s="10" customFormat="1" ht="15.75">
      <c r="D198" s="32"/>
      <c r="E198" s="60"/>
      <c r="F198" s="41"/>
      <c r="G198" s="60"/>
      <c r="H198" s="76"/>
      <c r="I198" s="60"/>
      <c r="J198" s="32"/>
      <c r="K198" s="60"/>
      <c r="L198" s="76"/>
      <c r="M198" s="60"/>
      <c r="N198" s="40"/>
      <c r="O198" s="40"/>
      <c r="S198" s="179"/>
      <c r="T198" s="179"/>
    </row>
    <row r="199" spans="4:20" s="10" customFormat="1" ht="15.75">
      <c r="D199" s="32"/>
      <c r="E199" s="60"/>
      <c r="F199" s="41"/>
      <c r="G199" s="60"/>
      <c r="H199" s="76"/>
      <c r="I199" s="60"/>
      <c r="J199" s="32"/>
      <c r="K199" s="60"/>
      <c r="L199" s="76"/>
      <c r="M199" s="60"/>
      <c r="N199" s="40"/>
      <c r="O199" s="40"/>
      <c r="S199" s="179"/>
      <c r="T199" s="179"/>
    </row>
    <row r="200" spans="4:20" s="10" customFormat="1" ht="15.75">
      <c r="D200" s="32"/>
      <c r="E200" s="60"/>
      <c r="F200" s="41"/>
      <c r="G200" s="60"/>
      <c r="H200" s="76"/>
      <c r="I200" s="60"/>
      <c r="J200" s="32"/>
      <c r="K200" s="60"/>
      <c r="L200" s="76"/>
      <c r="M200" s="60"/>
      <c r="N200" s="40"/>
      <c r="O200" s="40"/>
      <c r="S200" s="179"/>
      <c r="T200" s="179"/>
    </row>
    <row r="201" spans="4:20" s="10" customFormat="1" ht="15.75">
      <c r="D201" s="32"/>
      <c r="E201" s="60"/>
      <c r="F201" s="41"/>
      <c r="G201" s="60"/>
      <c r="H201" s="76"/>
      <c r="I201" s="60"/>
      <c r="J201" s="32"/>
      <c r="K201" s="60"/>
      <c r="L201" s="76"/>
      <c r="M201" s="60"/>
      <c r="N201" s="40"/>
      <c r="O201" s="40"/>
      <c r="S201" s="179"/>
      <c r="T201" s="179"/>
    </row>
    <row r="202" spans="4:20" s="10" customFormat="1" ht="15.75">
      <c r="D202" s="32"/>
      <c r="E202" s="60"/>
      <c r="F202" s="41"/>
      <c r="G202" s="60"/>
      <c r="H202" s="76"/>
      <c r="I202" s="60"/>
      <c r="J202" s="32"/>
      <c r="K202" s="60"/>
      <c r="L202" s="76"/>
      <c r="M202" s="60"/>
      <c r="N202" s="40"/>
      <c r="O202" s="40"/>
      <c r="S202" s="179"/>
      <c r="T202" s="179"/>
    </row>
    <row r="203" spans="4:20" s="10" customFormat="1" ht="15.75">
      <c r="D203" s="32"/>
      <c r="E203" s="60"/>
      <c r="F203" s="41"/>
      <c r="G203" s="60"/>
      <c r="H203" s="76"/>
      <c r="I203" s="60"/>
      <c r="J203" s="32"/>
      <c r="K203" s="60"/>
      <c r="L203" s="76"/>
      <c r="M203" s="60"/>
      <c r="N203" s="40"/>
      <c r="O203" s="40"/>
      <c r="S203" s="179"/>
      <c r="T203" s="179"/>
    </row>
    <row r="204" spans="4:20" s="10" customFormat="1" ht="15.75">
      <c r="D204" s="32"/>
      <c r="E204" s="60"/>
      <c r="F204" s="41"/>
      <c r="G204" s="60"/>
      <c r="H204" s="76"/>
      <c r="I204" s="60"/>
      <c r="J204" s="32"/>
      <c r="K204" s="60"/>
      <c r="L204" s="76"/>
      <c r="M204" s="60"/>
      <c r="N204" s="40"/>
      <c r="O204" s="40"/>
      <c r="S204" s="179"/>
      <c r="T204" s="179"/>
    </row>
    <row r="205" spans="4:20" s="10" customFormat="1" ht="15.75">
      <c r="D205" s="32"/>
      <c r="E205" s="60"/>
      <c r="F205" s="41"/>
      <c r="G205" s="60"/>
      <c r="H205" s="76"/>
      <c r="I205" s="60"/>
      <c r="J205" s="32"/>
      <c r="K205" s="60"/>
      <c r="L205" s="76"/>
      <c r="M205" s="60"/>
      <c r="N205" s="40"/>
      <c r="O205" s="40"/>
      <c r="S205" s="179"/>
      <c r="T205" s="179"/>
    </row>
    <row r="206" spans="4:20" s="10" customFormat="1" ht="15.75">
      <c r="D206" s="32"/>
      <c r="E206" s="60"/>
      <c r="F206" s="41"/>
      <c r="G206" s="60"/>
      <c r="H206" s="76"/>
      <c r="I206" s="60"/>
      <c r="J206" s="32"/>
      <c r="K206" s="60"/>
      <c r="L206" s="76"/>
      <c r="M206" s="60"/>
      <c r="N206" s="40"/>
      <c r="O206" s="40"/>
      <c r="S206" s="179"/>
      <c r="T206" s="179"/>
    </row>
    <row r="207" spans="4:20" s="10" customFormat="1" ht="15.75">
      <c r="D207" s="32"/>
      <c r="E207" s="60"/>
      <c r="F207" s="41"/>
      <c r="G207" s="60"/>
      <c r="H207" s="76"/>
      <c r="I207" s="60"/>
      <c r="J207" s="32"/>
      <c r="K207" s="60"/>
      <c r="L207" s="76"/>
      <c r="M207" s="60"/>
      <c r="N207" s="40"/>
      <c r="O207" s="40"/>
      <c r="S207" s="179"/>
      <c r="T207" s="179"/>
    </row>
    <row r="208" spans="4:20" s="10" customFormat="1" ht="15.75">
      <c r="D208" s="32"/>
      <c r="E208" s="60"/>
      <c r="F208" s="41"/>
      <c r="G208" s="60"/>
      <c r="H208" s="76"/>
      <c r="I208" s="60"/>
      <c r="J208" s="32"/>
      <c r="K208" s="60"/>
      <c r="L208" s="76"/>
      <c r="M208" s="60"/>
      <c r="N208" s="40"/>
      <c r="O208" s="40"/>
      <c r="S208" s="179"/>
      <c r="T208" s="179"/>
    </row>
    <row r="209" spans="4:20" s="10" customFormat="1" ht="15.75">
      <c r="D209" s="32"/>
      <c r="E209" s="60"/>
      <c r="F209" s="41"/>
      <c r="G209" s="60"/>
      <c r="H209" s="76"/>
      <c r="I209" s="60"/>
      <c r="J209" s="32"/>
      <c r="K209" s="60"/>
      <c r="L209" s="76"/>
      <c r="M209" s="60"/>
      <c r="N209" s="40"/>
      <c r="O209" s="40"/>
      <c r="S209" s="179"/>
      <c r="T209" s="179"/>
    </row>
    <row r="210" spans="4:20" s="10" customFormat="1" ht="15.75">
      <c r="D210" s="32"/>
      <c r="E210" s="60"/>
      <c r="F210" s="41"/>
      <c r="G210" s="60"/>
      <c r="H210" s="76"/>
      <c r="I210" s="60"/>
      <c r="J210" s="32"/>
      <c r="K210" s="60"/>
      <c r="L210" s="76"/>
      <c r="M210" s="60"/>
      <c r="N210" s="40"/>
      <c r="O210" s="40"/>
      <c r="S210" s="179"/>
      <c r="T210" s="179"/>
    </row>
    <row r="211" spans="4:20" s="10" customFormat="1" ht="15.75">
      <c r="D211" s="32"/>
      <c r="E211" s="60"/>
      <c r="F211" s="41"/>
      <c r="G211" s="60"/>
      <c r="H211" s="76"/>
      <c r="I211" s="60"/>
      <c r="J211" s="32"/>
      <c r="K211" s="60"/>
      <c r="L211" s="76"/>
      <c r="M211" s="60"/>
      <c r="N211" s="40"/>
      <c r="O211" s="40"/>
      <c r="S211" s="179"/>
      <c r="T211" s="179"/>
    </row>
    <row r="212" spans="4:20" s="10" customFormat="1" ht="15.75">
      <c r="D212" s="32"/>
      <c r="E212" s="60"/>
      <c r="F212" s="41"/>
      <c r="G212" s="60"/>
      <c r="H212" s="76"/>
      <c r="I212" s="60"/>
      <c r="J212" s="32"/>
      <c r="K212" s="60"/>
      <c r="L212" s="76"/>
      <c r="M212" s="60"/>
      <c r="N212" s="40"/>
      <c r="O212" s="40"/>
      <c r="S212" s="179"/>
      <c r="T212" s="179"/>
    </row>
    <row r="213" spans="4:20" s="10" customFormat="1" ht="15.75">
      <c r="D213" s="32"/>
      <c r="E213" s="60"/>
      <c r="F213" s="41"/>
      <c r="G213" s="60"/>
      <c r="H213" s="76"/>
      <c r="I213" s="60"/>
      <c r="J213" s="32"/>
      <c r="K213" s="60"/>
      <c r="L213" s="76"/>
      <c r="M213" s="60"/>
      <c r="N213" s="40"/>
      <c r="O213" s="40"/>
      <c r="S213" s="179"/>
      <c r="T213" s="179"/>
    </row>
    <row r="214" spans="4:20" s="10" customFormat="1" ht="15.75">
      <c r="D214" s="32"/>
      <c r="E214" s="60"/>
      <c r="F214" s="41"/>
      <c r="G214" s="60"/>
      <c r="H214" s="76"/>
      <c r="I214" s="60"/>
      <c r="J214" s="32"/>
      <c r="K214" s="60"/>
      <c r="L214" s="76"/>
      <c r="M214" s="60"/>
      <c r="N214" s="40"/>
      <c r="O214" s="40"/>
      <c r="S214" s="179"/>
      <c r="T214" s="179"/>
    </row>
    <row r="215" spans="4:20" s="10" customFormat="1" ht="15.75">
      <c r="D215" s="32"/>
      <c r="E215" s="60"/>
      <c r="F215" s="41"/>
      <c r="G215" s="60"/>
      <c r="H215" s="76"/>
      <c r="I215" s="60"/>
      <c r="J215" s="32"/>
      <c r="K215" s="60"/>
      <c r="L215" s="76"/>
      <c r="M215" s="60"/>
      <c r="N215" s="40"/>
      <c r="O215" s="40"/>
      <c r="S215" s="179"/>
      <c r="T215" s="179"/>
    </row>
    <row r="216" spans="4:20" s="10" customFormat="1" ht="15.75">
      <c r="D216" s="32"/>
      <c r="E216" s="60"/>
      <c r="F216" s="41"/>
      <c r="G216" s="60"/>
      <c r="H216" s="76"/>
      <c r="I216" s="60"/>
      <c r="J216" s="32"/>
      <c r="K216" s="60"/>
      <c r="L216" s="76"/>
      <c r="M216" s="60"/>
      <c r="N216" s="40"/>
      <c r="O216" s="40"/>
      <c r="S216" s="179"/>
      <c r="T216" s="179"/>
    </row>
    <row r="217" spans="4:20" s="10" customFormat="1" ht="15.75">
      <c r="D217" s="32"/>
      <c r="E217" s="60"/>
      <c r="F217" s="41"/>
      <c r="G217" s="60"/>
      <c r="H217" s="76"/>
      <c r="I217" s="60"/>
      <c r="J217" s="32"/>
      <c r="K217" s="60"/>
      <c r="L217" s="76"/>
      <c r="M217" s="60"/>
      <c r="N217" s="40"/>
      <c r="O217" s="40"/>
      <c r="S217" s="179"/>
      <c r="T217" s="179"/>
    </row>
    <row r="218" spans="4:20" s="10" customFormat="1" ht="15.75">
      <c r="D218" s="32"/>
      <c r="E218" s="60"/>
      <c r="F218" s="41"/>
      <c r="G218" s="60"/>
      <c r="H218" s="76"/>
      <c r="I218" s="60"/>
      <c r="J218" s="32"/>
      <c r="K218" s="60"/>
      <c r="L218" s="76"/>
      <c r="M218" s="60"/>
      <c r="N218" s="40"/>
      <c r="O218" s="40"/>
      <c r="S218" s="179"/>
      <c r="T218" s="179"/>
    </row>
    <row r="219" spans="4:20" s="10" customFormat="1" ht="15.75">
      <c r="D219" s="32"/>
      <c r="E219" s="60"/>
      <c r="F219" s="41"/>
      <c r="G219" s="60"/>
      <c r="H219" s="76"/>
      <c r="I219" s="60"/>
      <c r="J219" s="32"/>
      <c r="K219" s="60"/>
      <c r="L219" s="76"/>
      <c r="M219" s="60"/>
      <c r="N219" s="40"/>
      <c r="O219" s="40"/>
      <c r="S219" s="179"/>
      <c r="T219" s="179"/>
    </row>
    <row r="220" spans="4:20" s="10" customFormat="1" ht="15.75">
      <c r="D220" s="32"/>
      <c r="E220" s="60"/>
      <c r="F220" s="41"/>
      <c r="G220" s="60"/>
      <c r="H220" s="76"/>
      <c r="I220" s="60"/>
      <c r="J220" s="32"/>
      <c r="K220" s="60"/>
      <c r="L220" s="76"/>
      <c r="M220" s="60"/>
      <c r="N220" s="40"/>
      <c r="O220" s="40"/>
      <c r="S220" s="179"/>
      <c r="T220" s="179"/>
    </row>
    <row r="221" spans="4:20" s="10" customFormat="1" ht="15.75">
      <c r="D221" s="32"/>
      <c r="E221" s="60"/>
      <c r="F221" s="41"/>
      <c r="G221" s="60"/>
      <c r="H221" s="76"/>
      <c r="I221" s="60"/>
      <c r="J221" s="32"/>
      <c r="K221" s="60"/>
      <c r="L221" s="76"/>
      <c r="M221" s="60"/>
      <c r="N221" s="40"/>
      <c r="O221" s="40"/>
      <c r="S221" s="179"/>
      <c r="T221" s="179"/>
    </row>
    <row r="222" spans="4:20" s="10" customFormat="1" ht="15.75">
      <c r="D222" s="32"/>
      <c r="E222" s="60"/>
      <c r="F222" s="41"/>
      <c r="G222" s="60"/>
      <c r="H222" s="76"/>
      <c r="I222" s="60"/>
      <c r="J222" s="32"/>
      <c r="K222" s="60"/>
      <c r="L222" s="76"/>
      <c r="M222" s="60"/>
      <c r="N222" s="40"/>
      <c r="O222" s="40"/>
      <c r="S222" s="179"/>
      <c r="T222" s="179"/>
    </row>
    <row r="223" spans="4:20" s="10" customFormat="1" ht="15.75">
      <c r="D223" s="32"/>
      <c r="E223" s="60"/>
      <c r="F223" s="41"/>
      <c r="G223" s="60"/>
      <c r="H223" s="76"/>
      <c r="I223" s="60"/>
      <c r="J223" s="32"/>
      <c r="K223" s="60"/>
      <c r="L223" s="76"/>
      <c r="M223" s="60"/>
      <c r="N223" s="40"/>
      <c r="O223" s="40"/>
      <c r="S223" s="179"/>
      <c r="T223" s="179"/>
    </row>
    <row r="224" spans="4:20" s="10" customFormat="1" ht="15.75">
      <c r="D224" s="32"/>
      <c r="E224" s="60"/>
      <c r="F224" s="41"/>
      <c r="G224" s="60"/>
      <c r="H224" s="76"/>
      <c r="I224" s="60"/>
      <c r="J224" s="32"/>
      <c r="K224" s="60"/>
      <c r="L224" s="76"/>
      <c r="M224" s="60"/>
      <c r="N224" s="40"/>
      <c r="O224" s="40"/>
      <c r="S224" s="179"/>
      <c r="T224" s="179"/>
    </row>
    <row r="225" spans="4:20" s="10" customFormat="1" ht="15.75">
      <c r="D225" s="32"/>
      <c r="E225" s="60"/>
      <c r="F225" s="41"/>
      <c r="G225" s="60"/>
      <c r="H225" s="76"/>
      <c r="I225" s="60"/>
      <c r="J225" s="32"/>
      <c r="K225" s="60"/>
      <c r="L225" s="76"/>
      <c r="M225" s="60"/>
      <c r="N225" s="40"/>
      <c r="O225" s="40"/>
      <c r="S225" s="179"/>
      <c r="T225" s="179"/>
    </row>
    <row r="226" spans="1:15" ht="15.75">
      <c r="A226" s="10"/>
      <c r="B226" s="28"/>
      <c r="C226" s="28"/>
      <c r="D226" s="4"/>
      <c r="E226" s="61"/>
      <c r="F226" s="34"/>
      <c r="G226" s="61"/>
      <c r="H226" s="43"/>
      <c r="I226" s="61"/>
      <c r="J226" s="4"/>
      <c r="K226" s="61"/>
      <c r="L226" s="43"/>
      <c r="M226" s="61"/>
      <c r="N226" s="33"/>
      <c r="O226" s="33"/>
    </row>
    <row r="227" spans="1:15" ht="15.75">
      <c r="A227" s="10"/>
      <c r="B227" s="28"/>
      <c r="C227" s="28"/>
      <c r="D227" s="4"/>
      <c r="E227" s="61"/>
      <c r="F227" s="34"/>
      <c r="G227" s="61"/>
      <c r="H227" s="43"/>
      <c r="I227" s="61"/>
      <c r="J227" s="4"/>
      <c r="K227" s="61"/>
      <c r="L227" s="43"/>
      <c r="M227" s="61"/>
      <c r="N227" s="33"/>
      <c r="O227" s="33"/>
    </row>
    <row r="228" spans="1:15" ht="15.75">
      <c r="A228" s="10"/>
      <c r="B228" s="28"/>
      <c r="C228" s="28"/>
      <c r="D228" s="4"/>
      <c r="E228" s="61"/>
      <c r="F228" s="34"/>
      <c r="G228" s="61"/>
      <c r="H228" s="43"/>
      <c r="I228" s="61"/>
      <c r="J228" s="4"/>
      <c r="K228" s="61"/>
      <c r="L228" s="43"/>
      <c r="M228" s="61"/>
      <c r="N228" s="33"/>
      <c r="O228" s="33"/>
    </row>
    <row r="229" spans="1:15" ht="15.75">
      <c r="A229" s="10"/>
      <c r="B229" s="28"/>
      <c r="C229" s="28"/>
      <c r="D229" s="4"/>
      <c r="E229" s="61"/>
      <c r="F229" s="34"/>
      <c r="G229" s="61"/>
      <c r="H229" s="43"/>
      <c r="I229" s="61"/>
      <c r="J229" s="4"/>
      <c r="K229" s="61"/>
      <c r="L229" s="43"/>
      <c r="M229" s="61"/>
      <c r="N229" s="33"/>
      <c r="O229" s="33"/>
    </row>
    <row r="230" spans="1:15" ht="15.75">
      <c r="A230" s="10"/>
      <c r="B230" s="28"/>
      <c r="C230" s="28"/>
      <c r="D230" s="4"/>
      <c r="E230" s="61"/>
      <c r="F230" s="34"/>
      <c r="G230" s="61"/>
      <c r="H230" s="43"/>
      <c r="I230" s="61"/>
      <c r="J230" s="4"/>
      <c r="K230" s="61"/>
      <c r="L230" s="43"/>
      <c r="M230" s="61"/>
      <c r="N230" s="33"/>
      <c r="O230" s="33"/>
    </row>
    <row r="231" spans="1:15" ht="15.75">
      <c r="A231" s="10"/>
      <c r="B231" s="28"/>
      <c r="C231" s="28"/>
      <c r="D231" s="4"/>
      <c r="E231" s="61"/>
      <c r="F231" s="34"/>
      <c r="G231" s="61"/>
      <c r="H231" s="43"/>
      <c r="I231" s="61"/>
      <c r="J231" s="4"/>
      <c r="K231" s="61"/>
      <c r="L231" s="43"/>
      <c r="M231" s="61"/>
      <c r="N231" s="33"/>
      <c r="O231" s="33"/>
    </row>
    <row r="232" spans="1:15" ht="15.75">
      <c r="A232" s="10"/>
      <c r="B232" s="28"/>
      <c r="C232" s="28"/>
      <c r="D232" s="4"/>
      <c r="E232" s="61"/>
      <c r="F232" s="34"/>
      <c r="G232" s="61"/>
      <c r="H232" s="43"/>
      <c r="I232" s="61"/>
      <c r="J232" s="4"/>
      <c r="K232" s="61"/>
      <c r="L232" s="43"/>
      <c r="M232" s="61"/>
      <c r="N232" s="33"/>
      <c r="O232" s="33"/>
    </row>
    <row r="233" spans="1:15" ht="15.75">
      <c r="A233" s="10"/>
      <c r="B233" s="28"/>
      <c r="C233" s="28"/>
      <c r="D233" s="4"/>
      <c r="E233" s="61"/>
      <c r="F233" s="34"/>
      <c r="G233" s="61"/>
      <c r="H233" s="43"/>
      <c r="I233" s="61"/>
      <c r="J233" s="4"/>
      <c r="K233" s="61"/>
      <c r="L233" s="43"/>
      <c r="M233" s="61"/>
      <c r="N233" s="33"/>
      <c r="O233" s="33"/>
    </row>
    <row r="234" spans="1:15" ht="15.75">
      <c r="A234" s="10"/>
      <c r="B234" s="28"/>
      <c r="C234" s="28"/>
      <c r="D234" s="4"/>
      <c r="E234" s="61"/>
      <c r="F234" s="34"/>
      <c r="G234" s="61"/>
      <c r="H234" s="43"/>
      <c r="I234" s="61"/>
      <c r="J234" s="4"/>
      <c r="K234" s="61"/>
      <c r="L234" s="43"/>
      <c r="M234" s="61"/>
      <c r="N234" s="33"/>
      <c r="O234" s="33"/>
    </row>
    <row r="235" spans="1:15" ht="15.75">
      <c r="A235" s="10"/>
      <c r="B235" s="28"/>
      <c r="C235" s="28"/>
      <c r="D235" s="4"/>
      <c r="E235" s="61"/>
      <c r="F235" s="34"/>
      <c r="G235" s="61"/>
      <c r="H235" s="43"/>
      <c r="I235" s="61"/>
      <c r="J235" s="4"/>
      <c r="K235" s="61"/>
      <c r="L235" s="43"/>
      <c r="M235" s="61"/>
      <c r="N235" s="33"/>
      <c r="O235" s="33"/>
    </row>
    <row r="236" spans="1:15" ht="15.75">
      <c r="A236" s="10"/>
      <c r="B236" s="28"/>
      <c r="C236" s="28"/>
      <c r="D236" s="4"/>
      <c r="E236" s="61"/>
      <c r="F236" s="34"/>
      <c r="G236" s="61"/>
      <c r="H236" s="43"/>
      <c r="I236" s="61"/>
      <c r="J236" s="4"/>
      <c r="K236" s="61"/>
      <c r="L236" s="43"/>
      <c r="M236" s="61"/>
      <c r="N236" s="33"/>
      <c r="O236" s="33"/>
    </row>
    <row r="237" spans="1:15" ht="15.75">
      <c r="A237" s="10"/>
      <c r="B237" s="28"/>
      <c r="C237" s="28"/>
      <c r="D237" s="4"/>
      <c r="E237" s="61"/>
      <c r="F237" s="34"/>
      <c r="G237" s="61"/>
      <c r="H237" s="43"/>
      <c r="I237" s="61"/>
      <c r="J237" s="4"/>
      <c r="K237" s="61"/>
      <c r="L237" s="43"/>
      <c r="M237" s="61"/>
      <c r="N237" s="33"/>
      <c r="O237" s="33"/>
    </row>
    <row r="238" spans="1:15" ht="15.75">
      <c r="A238" s="10"/>
      <c r="B238" s="28"/>
      <c r="C238" s="28"/>
      <c r="D238" s="4"/>
      <c r="E238" s="61"/>
      <c r="F238" s="34"/>
      <c r="G238" s="61"/>
      <c r="H238" s="43"/>
      <c r="I238" s="61"/>
      <c r="J238" s="4"/>
      <c r="K238" s="61"/>
      <c r="L238" s="43"/>
      <c r="M238" s="61"/>
      <c r="N238" s="33"/>
      <c r="O238" s="33"/>
    </row>
    <row r="239" spans="1:15" ht="15.75">
      <c r="A239" s="10"/>
      <c r="B239" s="28"/>
      <c r="C239" s="28"/>
      <c r="D239" s="4"/>
      <c r="E239" s="61"/>
      <c r="F239" s="34"/>
      <c r="G239" s="61"/>
      <c r="H239" s="43"/>
      <c r="I239" s="61"/>
      <c r="J239" s="4"/>
      <c r="K239" s="61"/>
      <c r="L239" s="43"/>
      <c r="M239" s="61"/>
      <c r="N239" s="33"/>
      <c r="O239" s="33"/>
    </row>
    <row r="240" spans="1:15" ht="15.75">
      <c r="A240" s="10"/>
      <c r="B240" s="28"/>
      <c r="C240" s="28"/>
      <c r="D240" s="4"/>
      <c r="E240" s="61"/>
      <c r="F240" s="34"/>
      <c r="G240" s="61"/>
      <c r="H240" s="43"/>
      <c r="I240" s="61"/>
      <c r="J240" s="4"/>
      <c r="K240" s="61"/>
      <c r="L240" s="43"/>
      <c r="M240" s="61"/>
      <c r="N240" s="33"/>
      <c r="O240" s="33"/>
    </row>
    <row r="241" spans="1:15" ht="15.75">
      <c r="A241" s="10"/>
      <c r="B241" s="28"/>
      <c r="C241" s="28"/>
      <c r="D241" s="4"/>
      <c r="E241" s="61"/>
      <c r="F241" s="34"/>
      <c r="G241" s="61"/>
      <c r="H241" s="43"/>
      <c r="I241" s="61"/>
      <c r="J241" s="4"/>
      <c r="K241" s="61"/>
      <c r="L241" s="43"/>
      <c r="M241" s="61"/>
      <c r="N241" s="33"/>
      <c r="O241" s="33"/>
    </row>
    <row r="242" spans="1:15" ht="15.75">
      <c r="A242" s="10"/>
      <c r="B242" s="28"/>
      <c r="C242" s="28"/>
      <c r="D242" s="4"/>
      <c r="E242" s="61"/>
      <c r="F242" s="34"/>
      <c r="G242" s="61"/>
      <c r="H242" s="43"/>
      <c r="I242" s="61"/>
      <c r="J242" s="4"/>
      <c r="K242" s="61"/>
      <c r="L242" s="43"/>
      <c r="M242" s="61"/>
      <c r="N242" s="33"/>
      <c r="O242" s="33"/>
    </row>
    <row r="243" spans="1:15" ht="15.75">
      <c r="A243" s="10"/>
      <c r="B243" s="28"/>
      <c r="C243" s="28"/>
      <c r="D243" s="4"/>
      <c r="E243" s="61"/>
      <c r="F243" s="34"/>
      <c r="G243" s="61"/>
      <c r="H243" s="43"/>
      <c r="I243" s="61"/>
      <c r="J243" s="4"/>
      <c r="K243" s="61"/>
      <c r="L243" s="43"/>
      <c r="M243" s="61"/>
      <c r="N243" s="33"/>
      <c r="O243" s="33"/>
    </row>
    <row r="244" spans="1:15" ht="15.75">
      <c r="A244" s="10"/>
      <c r="B244" s="28"/>
      <c r="C244" s="28"/>
      <c r="D244" s="4"/>
      <c r="E244" s="61"/>
      <c r="F244" s="34"/>
      <c r="G244" s="61"/>
      <c r="H244" s="43"/>
      <c r="I244" s="61"/>
      <c r="J244" s="4"/>
      <c r="K244" s="61"/>
      <c r="L244" s="43"/>
      <c r="M244" s="61"/>
      <c r="N244" s="33"/>
      <c r="O244" s="33"/>
    </row>
    <row r="245" spans="1:15" ht="15.75">
      <c r="A245" s="10"/>
      <c r="B245" s="28"/>
      <c r="C245" s="28"/>
      <c r="D245" s="4"/>
      <c r="E245" s="61"/>
      <c r="F245" s="34"/>
      <c r="G245" s="61"/>
      <c r="H245" s="43"/>
      <c r="I245" s="61"/>
      <c r="J245" s="4"/>
      <c r="K245" s="61"/>
      <c r="L245" s="43"/>
      <c r="M245" s="61"/>
      <c r="N245" s="33"/>
      <c r="O245" s="33"/>
    </row>
    <row r="246" spans="1:15" ht="15.75">
      <c r="A246" s="10"/>
      <c r="B246" s="28"/>
      <c r="C246" s="28"/>
      <c r="D246" s="4"/>
      <c r="E246" s="61"/>
      <c r="F246" s="34"/>
      <c r="G246" s="61"/>
      <c r="H246" s="43"/>
      <c r="I246" s="61"/>
      <c r="J246" s="4"/>
      <c r="K246" s="61"/>
      <c r="L246" s="43"/>
      <c r="M246" s="61"/>
      <c r="N246" s="33"/>
      <c r="O246" s="33"/>
    </row>
    <row r="247" spans="1:15" ht="15.75">
      <c r="A247" s="10"/>
      <c r="B247" s="28"/>
      <c r="C247" s="28"/>
      <c r="D247" s="4"/>
      <c r="E247" s="61"/>
      <c r="F247" s="34"/>
      <c r="G247" s="61"/>
      <c r="H247" s="43"/>
      <c r="I247" s="61"/>
      <c r="J247" s="4"/>
      <c r="K247" s="61"/>
      <c r="L247" s="43"/>
      <c r="M247" s="61"/>
      <c r="N247" s="33"/>
      <c r="O247" s="33"/>
    </row>
    <row r="248" spans="1:15" ht="15.75">
      <c r="A248" s="10"/>
      <c r="B248" s="28"/>
      <c r="C248" s="28"/>
      <c r="D248" s="4"/>
      <c r="E248" s="61"/>
      <c r="F248" s="34"/>
      <c r="G248" s="61"/>
      <c r="H248" s="43"/>
      <c r="I248" s="61"/>
      <c r="J248" s="4"/>
      <c r="K248" s="61"/>
      <c r="L248" s="43"/>
      <c r="M248" s="61"/>
      <c r="N248" s="33"/>
      <c r="O248" s="33"/>
    </row>
    <row r="249" spans="1:15" ht="15.75">
      <c r="A249" s="10"/>
      <c r="B249" s="28"/>
      <c r="C249" s="28"/>
      <c r="D249" s="4"/>
      <c r="E249" s="61"/>
      <c r="F249" s="34"/>
      <c r="G249" s="61"/>
      <c r="H249" s="43"/>
      <c r="I249" s="61"/>
      <c r="J249" s="4"/>
      <c r="K249" s="61"/>
      <c r="L249" s="43"/>
      <c r="M249" s="61"/>
      <c r="N249" s="33"/>
      <c r="O249" s="33"/>
    </row>
    <row r="250" spans="1:15" ht="15.75">
      <c r="A250" s="10"/>
      <c r="B250" s="28"/>
      <c r="C250" s="28"/>
      <c r="D250" s="4"/>
      <c r="E250" s="61"/>
      <c r="F250" s="34"/>
      <c r="G250" s="61"/>
      <c r="H250" s="43"/>
      <c r="I250" s="61"/>
      <c r="J250" s="4"/>
      <c r="K250" s="61"/>
      <c r="L250" s="43"/>
      <c r="M250" s="61"/>
      <c r="N250" s="33"/>
      <c r="O250" s="33"/>
    </row>
    <row r="251" spans="1:15" ht="15.75">
      <c r="A251" s="10"/>
      <c r="B251" s="28"/>
      <c r="C251" s="28"/>
      <c r="D251" s="4"/>
      <c r="E251" s="61"/>
      <c r="F251" s="34"/>
      <c r="G251" s="61"/>
      <c r="H251" s="43"/>
      <c r="I251" s="61"/>
      <c r="J251" s="4"/>
      <c r="K251" s="61"/>
      <c r="L251" s="43"/>
      <c r="M251" s="61"/>
      <c r="N251" s="33"/>
      <c r="O251" s="33"/>
    </row>
    <row r="252" spans="1:15" ht="15.75">
      <c r="A252" s="10"/>
      <c r="B252" s="28"/>
      <c r="C252" s="28"/>
      <c r="D252" s="4"/>
      <c r="E252" s="61"/>
      <c r="F252" s="34"/>
      <c r="G252" s="61"/>
      <c r="H252" s="43"/>
      <c r="I252" s="61"/>
      <c r="J252" s="4"/>
      <c r="K252" s="61"/>
      <c r="L252" s="43"/>
      <c r="M252" s="61"/>
      <c r="N252" s="33"/>
      <c r="O252" s="33"/>
    </row>
    <row r="253" spans="1:15" ht="15.75">
      <c r="A253" s="10"/>
      <c r="B253" s="28"/>
      <c r="C253" s="28"/>
      <c r="D253" s="4"/>
      <c r="E253" s="61"/>
      <c r="F253" s="34"/>
      <c r="G253" s="61"/>
      <c r="H253" s="43"/>
      <c r="I253" s="61"/>
      <c r="J253" s="4"/>
      <c r="K253" s="61"/>
      <c r="L253" s="43"/>
      <c r="M253" s="61"/>
      <c r="N253" s="33"/>
      <c r="O253" s="33"/>
    </row>
    <row r="254" spans="1:15" ht="15.75">
      <c r="A254" s="10"/>
      <c r="B254" s="28"/>
      <c r="C254" s="28"/>
      <c r="D254" s="4"/>
      <c r="E254" s="61"/>
      <c r="F254" s="34"/>
      <c r="G254" s="61"/>
      <c r="H254" s="43"/>
      <c r="I254" s="61"/>
      <c r="J254" s="4"/>
      <c r="K254" s="61"/>
      <c r="L254" s="43"/>
      <c r="M254" s="61"/>
      <c r="N254" s="33"/>
      <c r="O254" s="33"/>
    </row>
    <row r="255" spans="1:15" ht="15.75">
      <c r="A255" s="10"/>
      <c r="B255" s="28"/>
      <c r="C255" s="28"/>
      <c r="D255" s="4"/>
      <c r="E255" s="61"/>
      <c r="F255" s="34"/>
      <c r="G255" s="61"/>
      <c r="H255" s="43"/>
      <c r="I255" s="61"/>
      <c r="J255" s="4"/>
      <c r="K255" s="61"/>
      <c r="L255" s="43"/>
      <c r="M255" s="61"/>
      <c r="N255" s="33"/>
      <c r="O255" s="33"/>
    </row>
    <row r="256" spans="1:15" ht="15.75">
      <c r="A256" s="10"/>
      <c r="B256" s="28"/>
      <c r="C256" s="28"/>
      <c r="D256" s="4"/>
      <c r="E256" s="61"/>
      <c r="F256" s="34"/>
      <c r="G256" s="61"/>
      <c r="H256" s="43"/>
      <c r="I256" s="61"/>
      <c r="J256" s="4"/>
      <c r="K256" s="61"/>
      <c r="L256" s="43"/>
      <c r="M256" s="61"/>
      <c r="N256" s="33"/>
      <c r="O256" s="33"/>
    </row>
    <row r="257" spans="1:15" ht="15.75">
      <c r="A257" s="10"/>
      <c r="B257" s="28"/>
      <c r="C257" s="28"/>
      <c r="D257" s="4"/>
      <c r="E257" s="61"/>
      <c r="F257" s="34"/>
      <c r="G257" s="61"/>
      <c r="H257" s="43"/>
      <c r="I257" s="61"/>
      <c r="J257" s="4"/>
      <c r="K257" s="61"/>
      <c r="L257" s="43"/>
      <c r="M257" s="61"/>
      <c r="N257" s="33"/>
      <c r="O257" s="33"/>
    </row>
    <row r="258" spans="1:15" ht="15.75">
      <c r="A258" s="10"/>
      <c r="B258" s="28"/>
      <c r="C258" s="28"/>
      <c r="D258" s="4"/>
      <c r="E258" s="61"/>
      <c r="F258" s="34"/>
      <c r="G258" s="61"/>
      <c r="H258" s="43"/>
      <c r="I258" s="61"/>
      <c r="J258" s="4"/>
      <c r="K258" s="61"/>
      <c r="L258" s="43"/>
      <c r="M258" s="61"/>
      <c r="N258" s="33"/>
      <c r="O258" s="33"/>
    </row>
    <row r="259" spans="1:15" ht="15.75">
      <c r="A259" s="10"/>
      <c r="B259" s="28"/>
      <c r="C259" s="28"/>
      <c r="D259" s="4"/>
      <c r="E259" s="61"/>
      <c r="F259" s="34"/>
      <c r="G259" s="61"/>
      <c r="H259" s="43"/>
      <c r="I259" s="61"/>
      <c r="J259" s="4"/>
      <c r="K259" s="61"/>
      <c r="L259" s="43"/>
      <c r="M259" s="61"/>
      <c r="N259" s="33"/>
      <c r="O259" s="33"/>
    </row>
    <row r="260" spans="1:15" ht="15.75">
      <c r="A260" s="10"/>
      <c r="B260" s="28"/>
      <c r="C260" s="28"/>
      <c r="D260" s="4"/>
      <c r="E260" s="61"/>
      <c r="F260" s="34"/>
      <c r="G260" s="61"/>
      <c r="H260" s="43"/>
      <c r="I260" s="61"/>
      <c r="J260" s="4"/>
      <c r="K260" s="61"/>
      <c r="L260" s="43"/>
      <c r="M260" s="61"/>
      <c r="N260" s="33"/>
      <c r="O260" s="33"/>
    </row>
    <row r="261" spans="1:15" ht="15.75">
      <c r="A261" s="10"/>
      <c r="B261" s="28"/>
      <c r="C261" s="28"/>
      <c r="D261" s="4"/>
      <c r="E261" s="61"/>
      <c r="F261" s="34"/>
      <c r="G261" s="61"/>
      <c r="H261" s="43"/>
      <c r="I261" s="61"/>
      <c r="J261" s="4"/>
      <c r="K261" s="61"/>
      <c r="L261" s="43"/>
      <c r="M261" s="61"/>
      <c r="N261" s="33"/>
      <c r="O261" s="33"/>
    </row>
    <row r="262" spans="1:15" ht="15.75">
      <c r="A262" s="10"/>
      <c r="B262" s="28"/>
      <c r="C262" s="28"/>
      <c r="D262" s="4"/>
      <c r="E262" s="61"/>
      <c r="F262" s="34"/>
      <c r="G262" s="61"/>
      <c r="H262" s="43"/>
      <c r="I262" s="61"/>
      <c r="J262" s="4"/>
      <c r="K262" s="61"/>
      <c r="L262" s="43"/>
      <c r="M262" s="61"/>
      <c r="N262" s="33"/>
      <c r="O262" s="33"/>
    </row>
    <row r="263" spans="1:15" ht="15.75">
      <c r="A263" s="10"/>
      <c r="B263" s="28"/>
      <c r="C263" s="28"/>
      <c r="D263" s="4"/>
      <c r="E263" s="61"/>
      <c r="F263" s="34"/>
      <c r="G263" s="61"/>
      <c r="H263" s="43"/>
      <c r="I263" s="61"/>
      <c r="J263" s="4"/>
      <c r="K263" s="61"/>
      <c r="L263" s="43"/>
      <c r="M263" s="61"/>
      <c r="N263" s="33"/>
      <c r="O263" s="33"/>
    </row>
    <row r="264" spans="1:15" ht="15.75">
      <c r="A264" s="10"/>
      <c r="B264" s="28"/>
      <c r="C264" s="28"/>
      <c r="D264" s="4"/>
      <c r="E264" s="61"/>
      <c r="F264" s="34"/>
      <c r="G264" s="61"/>
      <c r="H264" s="43"/>
      <c r="I264" s="61"/>
      <c r="J264" s="4"/>
      <c r="K264" s="61"/>
      <c r="L264" s="43"/>
      <c r="M264" s="61"/>
      <c r="N264" s="33"/>
      <c r="O264" s="33"/>
    </row>
    <row r="265" spans="1:15" ht="15.75">
      <c r="A265" s="10"/>
      <c r="B265" s="28"/>
      <c r="C265" s="28"/>
      <c r="D265" s="4"/>
      <c r="E265" s="61"/>
      <c r="F265" s="34"/>
      <c r="G265" s="61"/>
      <c r="H265" s="43"/>
      <c r="I265" s="61"/>
      <c r="J265" s="4"/>
      <c r="K265" s="61"/>
      <c r="L265" s="43"/>
      <c r="M265" s="61"/>
      <c r="N265" s="33"/>
      <c r="O265" s="33"/>
    </row>
    <row r="266" spans="1:15" ht="15.75">
      <c r="A266" s="10"/>
      <c r="B266" s="28"/>
      <c r="C266" s="28"/>
      <c r="D266" s="4"/>
      <c r="E266" s="61"/>
      <c r="F266" s="34"/>
      <c r="G266" s="61"/>
      <c r="H266" s="43"/>
      <c r="I266" s="61"/>
      <c r="J266" s="4"/>
      <c r="K266" s="61"/>
      <c r="L266" s="43"/>
      <c r="M266" s="61"/>
      <c r="N266" s="33"/>
      <c r="O266" s="33"/>
    </row>
    <row r="267" spans="1:15" ht="15.75">
      <c r="A267" s="10"/>
      <c r="B267" s="28"/>
      <c r="C267" s="28"/>
      <c r="D267" s="4"/>
      <c r="E267" s="61"/>
      <c r="F267" s="34"/>
      <c r="G267" s="61"/>
      <c r="H267" s="43"/>
      <c r="I267" s="61"/>
      <c r="J267" s="4"/>
      <c r="K267" s="61"/>
      <c r="L267" s="43"/>
      <c r="M267" s="61"/>
      <c r="N267" s="33"/>
      <c r="O267" s="33"/>
    </row>
    <row r="268" spans="1:15" ht="15.75">
      <c r="A268" s="10"/>
      <c r="B268" s="28"/>
      <c r="C268" s="28"/>
      <c r="D268" s="4"/>
      <c r="E268" s="61"/>
      <c r="F268" s="34"/>
      <c r="G268" s="61"/>
      <c r="H268" s="43"/>
      <c r="I268" s="61"/>
      <c r="J268" s="4"/>
      <c r="K268" s="61"/>
      <c r="L268" s="43"/>
      <c r="M268" s="61"/>
      <c r="N268" s="33"/>
      <c r="O268" s="33"/>
    </row>
    <row r="269" spans="1:15" ht="15.75">
      <c r="A269" s="10"/>
      <c r="B269" s="28"/>
      <c r="C269" s="28"/>
      <c r="D269" s="4"/>
      <c r="E269" s="61"/>
      <c r="F269" s="34"/>
      <c r="G269" s="61"/>
      <c r="H269" s="43"/>
      <c r="I269" s="61"/>
      <c r="J269" s="4"/>
      <c r="K269" s="61"/>
      <c r="L269" s="43"/>
      <c r="M269" s="61"/>
      <c r="N269" s="33"/>
      <c r="O269" s="33"/>
    </row>
    <row r="270" spans="1:15" ht="15.75">
      <c r="A270" s="10"/>
      <c r="B270" s="28"/>
      <c r="C270" s="28"/>
      <c r="D270" s="4"/>
      <c r="E270" s="61"/>
      <c r="F270" s="34"/>
      <c r="G270" s="61"/>
      <c r="H270" s="43"/>
      <c r="I270" s="61"/>
      <c r="J270" s="4"/>
      <c r="K270" s="61"/>
      <c r="L270" s="43"/>
      <c r="M270" s="61"/>
      <c r="N270" s="33"/>
      <c r="O270" s="33"/>
    </row>
    <row r="271" spans="1:15" ht="15.75">
      <c r="A271" s="10"/>
      <c r="B271" s="28"/>
      <c r="C271" s="28"/>
      <c r="D271" s="4"/>
      <c r="E271" s="61"/>
      <c r="F271" s="34"/>
      <c r="G271" s="61"/>
      <c r="H271" s="43"/>
      <c r="I271" s="61"/>
      <c r="J271" s="4"/>
      <c r="K271" s="61"/>
      <c r="L271" s="43"/>
      <c r="M271" s="61"/>
      <c r="N271" s="33"/>
      <c r="O271" s="33"/>
    </row>
    <row r="272" spans="1:15" ht="15.75">
      <c r="A272" s="10"/>
      <c r="B272" s="28"/>
      <c r="C272" s="28"/>
      <c r="D272" s="4"/>
      <c r="E272" s="61"/>
      <c r="F272" s="34"/>
      <c r="G272" s="61"/>
      <c r="H272" s="43"/>
      <c r="I272" s="61"/>
      <c r="J272" s="4"/>
      <c r="K272" s="61"/>
      <c r="L272" s="43"/>
      <c r="M272" s="61"/>
      <c r="N272" s="33"/>
      <c r="O272" s="33"/>
    </row>
    <row r="273" spans="1:15" ht="15.75">
      <c r="A273" s="10"/>
      <c r="B273" s="28"/>
      <c r="C273" s="28"/>
      <c r="D273" s="4"/>
      <c r="E273" s="61"/>
      <c r="F273" s="34"/>
      <c r="G273" s="61"/>
      <c r="H273" s="43"/>
      <c r="I273" s="61"/>
      <c r="J273" s="4"/>
      <c r="K273" s="61"/>
      <c r="L273" s="43"/>
      <c r="M273" s="61"/>
      <c r="N273" s="33"/>
      <c r="O273" s="33"/>
    </row>
    <row r="274" spans="1:15" ht="15.75">
      <c r="A274" s="10"/>
      <c r="B274" s="28"/>
      <c r="C274" s="28"/>
      <c r="D274" s="4"/>
      <c r="E274" s="61"/>
      <c r="F274" s="34"/>
      <c r="G274" s="61"/>
      <c r="H274" s="43"/>
      <c r="I274" s="61"/>
      <c r="J274" s="4"/>
      <c r="K274" s="61"/>
      <c r="L274" s="43"/>
      <c r="M274" s="61"/>
      <c r="N274" s="33"/>
      <c r="O274" s="33"/>
    </row>
    <row r="275" spans="1:15" ht="15.75">
      <c r="A275" s="10"/>
      <c r="B275" s="28"/>
      <c r="C275" s="28"/>
      <c r="D275" s="4"/>
      <c r="E275" s="61"/>
      <c r="F275" s="34"/>
      <c r="G275" s="61"/>
      <c r="H275" s="43"/>
      <c r="I275" s="61"/>
      <c r="J275" s="4"/>
      <c r="K275" s="61"/>
      <c r="L275" s="43"/>
      <c r="M275" s="61"/>
      <c r="N275" s="33"/>
      <c r="O275" s="33"/>
    </row>
    <row r="276" spans="1:15" ht="15.75">
      <c r="A276" s="10"/>
      <c r="B276" s="28"/>
      <c r="C276" s="28"/>
      <c r="D276" s="4"/>
      <c r="E276" s="61"/>
      <c r="F276" s="34"/>
      <c r="G276" s="61"/>
      <c r="H276" s="43"/>
      <c r="I276" s="61"/>
      <c r="J276" s="4"/>
      <c r="K276" s="61"/>
      <c r="L276" s="43"/>
      <c r="M276" s="61"/>
      <c r="N276" s="33"/>
      <c r="O276" s="33"/>
    </row>
    <row r="277" spans="1:15" ht="15.75">
      <c r="A277" s="10"/>
      <c r="B277" s="28"/>
      <c r="C277" s="28"/>
      <c r="D277" s="4"/>
      <c r="E277" s="61"/>
      <c r="F277" s="34"/>
      <c r="G277" s="61"/>
      <c r="H277" s="43"/>
      <c r="I277" s="61"/>
      <c r="J277" s="4"/>
      <c r="K277" s="61"/>
      <c r="L277" s="43"/>
      <c r="M277" s="61"/>
      <c r="N277" s="33"/>
      <c r="O277" s="33"/>
    </row>
    <row r="278" spans="1:15" ht="15.75">
      <c r="A278" s="10"/>
      <c r="B278" s="28"/>
      <c r="C278" s="28"/>
      <c r="D278" s="4"/>
      <c r="E278" s="61"/>
      <c r="F278" s="34"/>
      <c r="G278" s="61"/>
      <c r="H278" s="43"/>
      <c r="I278" s="61"/>
      <c r="J278" s="4"/>
      <c r="K278" s="61"/>
      <c r="L278" s="43"/>
      <c r="M278" s="61"/>
      <c r="N278" s="33"/>
      <c r="O278" s="33"/>
    </row>
    <row r="279" spans="1:15" ht="15.75">
      <c r="A279" s="10"/>
      <c r="B279" s="28"/>
      <c r="C279" s="28"/>
      <c r="D279" s="4"/>
      <c r="E279" s="61"/>
      <c r="F279" s="34"/>
      <c r="G279" s="61"/>
      <c r="H279" s="43"/>
      <c r="I279" s="61"/>
      <c r="J279" s="4"/>
      <c r="K279" s="61"/>
      <c r="L279" s="43"/>
      <c r="M279" s="61"/>
      <c r="N279" s="33"/>
      <c r="O279" s="33"/>
    </row>
    <row r="280" spans="1:15" ht="15.75">
      <c r="A280" s="10"/>
      <c r="B280" s="28"/>
      <c r="C280" s="28"/>
      <c r="D280" s="4"/>
      <c r="E280" s="61"/>
      <c r="F280" s="34"/>
      <c r="G280" s="61"/>
      <c r="H280" s="43"/>
      <c r="I280" s="61"/>
      <c r="J280" s="4"/>
      <c r="K280" s="61"/>
      <c r="L280" s="43"/>
      <c r="M280" s="61"/>
      <c r="N280" s="33"/>
      <c r="O280" s="33"/>
    </row>
    <row r="281" spans="1:15" ht="15.75">
      <c r="A281" s="10"/>
      <c r="B281" s="28"/>
      <c r="C281" s="28"/>
      <c r="D281" s="4"/>
      <c r="E281" s="61"/>
      <c r="F281" s="34"/>
      <c r="G281" s="61"/>
      <c r="H281" s="43"/>
      <c r="I281" s="61"/>
      <c r="J281" s="4"/>
      <c r="K281" s="61"/>
      <c r="L281" s="43"/>
      <c r="M281" s="61"/>
      <c r="N281" s="33"/>
      <c r="O281" s="33"/>
    </row>
    <row r="282" spans="1:15" ht="15.75">
      <c r="A282" s="10"/>
      <c r="B282" s="28"/>
      <c r="C282" s="28"/>
      <c r="D282" s="4"/>
      <c r="E282" s="61"/>
      <c r="F282" s="34"/>
      <c r="G282" s="61"/>
      <c r="H282" s="43"/>
      <c r="I282" s="61"/>
      <c r="J282" s="4"/>
      <c r="K282" s="61"/>
      <c r="L282" s="43"/>
      <c r="M282" s="61"/>
      <c r="N282" s="33"/>
      <c r="O282" s="33"/>
    </row>
    <row r="283" spans="1:15" ht="15.75">
      <c r="A283" s="10"/>
      <c r="B283" s="28"/>
      <c r="C283" s="28"/>
      <c r="D283" s="4"/>
      <c r="E283" s="61"/>
      <c r="F283" s="34"/>
      <c r="G283" s="61"/>
      <c r="H283" s="43"/>
      <c r="I283" s="61"/>
      <c r="J283" s="4"/>
      <c r="K283" s="61"/>
      <c r="L283" s="43"/>
      <c r="M283" s="61"/>
      <c r="N283" s="33"/>
      <c r="O283" s="33"/>
    </row>
    <row r="284" spans="1:15" ht="15.75">
      <c r="A284" s="10"/>
      <c r="B284" s="28"/>
      <c r="C284" s="28"/>
      <c r="D284" s="4"/>
      <c r="E284" s="61"/>
      <c r="F284" s="34"/>
      <c r="G284" s="61"/>
      <c r="H284" s="43"/>
      <c r="I284" s="61"/>
      <c r="J284" s="4"/>
      <c r="K284" s="61"/>
      <c r="L284" s="43"/>
      <c r="M284" s="61"/>
      <c r="N284" s="33"/>
      <c r="O284" s="33"/>
    </row>
    <row r="285" spans="1:15" ht="15.75">
      <c r="A285" s="10"/>
      <c r="B285" s="28"/>
      <c r="C285" s="28"/>
      <c r="D285" s="4"/>
      <c r="E285" s="61"/>
      <c r="F285" s="34"/>
      <c r="G285" s="61"/>
      <c r="H285" s="43"/>
      <c r="I285" s="61"/>
      <c r="J285" s="4"/>
      <c r="K285" s="61"/>
      <c r="L285" s="43"/>
      <c r="M285" s="61"/>
      <c r="N285" s="33"/>
      <c r="O285" s="33"/>
    </row>
  </sheetData>
  <sheetProtection/>
  <printOptions/>
  <pageMargins left="0.5905511811023623" right="0.1968503937007874" top="0.5905511811023623" bottom="0.1968503937007874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71"/>
  <sheetViews>
    <sheetView zoomScale="75" zoomScaleNormal="75" zoomScaleSheetLayoutView="75" zoomScalePageLayoutView="0" workbookViewId="0" topLeftCell="A1">
      <selection activeCell="U1" sqref="U1"/>
    </sheetView>
  </sheetViews>
  <sheetFormatPr defaultColWidth="8.796875" defaultRowHeight="15"/>
  <cols>
    <col min="1" max="1" width="3.8984375" style="6" customWidth="1"/>
    <col min="2" max="2" width="18.796875" style="1" customWidth="1"/>
    <col min="3" max="3" width="19.69921875" style="1" customWidth="1"/>
    <col min="4" max="4" width="8.796875" style="102" customWidth="1"/>
    <col min="5" max="5" width="3.796875" style="97" customWidth="1"/>
    <col min="6" max="6" width="8.796875" style="9" customWidth="1"/>
    <col min="7" max="7" width="3.796875" style="97" customWidth="1"/>
    <col min="8" max="8" width="8.69921875" style="8" customWidth="1"/>
    <col min="9" max="9" width="3.796875" style="97" customWidth="1"/>
    <col min="10" max="10" width="8.796875" style="8" customWidth="1"/>
    <col min="11" max="11" width="3.796875" style="97" customWidth="1"/>
    <col min="12" max="12" width="8.8984375" style="8" customWidth="1"/>
    <col min="13" max="13" width="3.796875" style="97" customWidth="1"/>
    <col min="14" max="15" width="8.796875" style="23" customWidth="1"/>
    <col min="16" max="16" width="1.390625" style="28" hidden="1" customWidth="1"/>
    <col min="17" max="18" width="1.2890625" style="28" hidden="1" customWidth="1"/>
    <col min="19" max="19" width="8.69921875" style="177" customWidth="1"/>
    <col min="20" max="20" width="8.796875" style="177" customWidth="1"/>
    <col min="21" max="16384" width="8.8984375" style="1" customWidth="1"/>
  </cols>
  <sheetData>
    <row r="1" spans="1:15" ht="22.5" customHeight="1" thickBot="1">
      <c r="A1" s="205" t="s">
        <v>256</v>
      </c>
      <c r="B1" s="206"/>
      <c r="C1" s="206"/>
      <c r="D1" s="206"/>
      <c r="J1" s="2"/>
      <c r="N1" s="233"/>
      <c r="O1" s="233"/>
    </row>
    <row r="2" spans="1:62" s="22" customFormat="1" ht="18.75">
      <c r="A2" s="86"/>
      <c r="B2" s="132" t="s">
        <v>6</v>
      </c>
      <c r="C2" s="47"/>
      <c r="D2" s="87" t="s">
        <v>147</v>
      </c>
      <c r="E2" s="88"/>
      <c r="F2" s="53" t="s">
        <v>149</v>
      </c>
      <c r="G2" s="88"/>
      <c r="H2" s="54" t="s">
        <v>150</v>
      </c>
      <c r="I2" s="63"/>
      <c r="J2" s="54" t="s">
        <v>151</v>
      </c>
      <c r="K2" s="88"/>
      <c r="L2" s="53" t="s">
        <v>152</v>
      </c>
      <c r="M2" s="88"/>
      <c r="N2" s="121"/>
      <c r="O2" s="78"/>
      <c r="P2" s="28"/>
      <c r="Q2" s="28"/>
      <c r="R2" s="28"/>
      <c r="S2" s="234" t="s">
        <v>223</v>
      </c>
      <c r="T2" s="235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</row>
    <row r="3" spans="1:62" s="22" customFormat="1" ht="16.5" thickBot="1">
      <c r="A3" s="89"/>
      <c r="B3" s="133" t="s">
        <v>0</v>
      </c>
      <c r="C3" s="90" t="s">
        <v>1</v>
      </c>
      <c r="D3" s="93" t="s">
        <v>148</v>
      </c>
      <c r="E3" s="91"/>
      <c r="F3" s="98" t="s">
        <v>5</v>
      </c>
      <c r="G3" s="91"/>
      <c r="H3" s="98" t="s">
        <v>15</v>
      </c>
      <c r="I3" s="92"/>
      <c r="J3" s="98" t="s">
        <v>59</v>
      </c>
      <c r="K3" s="91"/>
      <c r="L3" s="98" t="s">
        <v>10</v>
      </c>
      <c r="M3" s="91"/>
      <c r="N3" s="55" t="s">
        <v>4</v>
      </c>
      <c r="O3" s="64" t="s">
        <v>11</v>
      </c>
      <c r="P3" s="28" t="s">
        <v>221</v>
      </c>
      <c r="Q3" s="28" t="s">
        <v>219</v>
      </c>
      <c r="R3" s="28" t="s">
        <v>220</v>
      </c>
      <c r="S3" s="236" t="s">
        <v>222</v>
      </c>
      <c r="T3" s="237" t="s">
        <v>224</v>
      </c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</row>
    <row r="4" spans="1:20" s="15" customFormat="1" ht="15.75">
      <c r="A4" s="332" t="s">
        <v>93</v>
      </c>
      <c r="B4" s="333" t="s">
        <v>16</v>
      </c>
      <c r="C4" s="334" t="s">
        <v>108</v>
      </c>
      <c r="D4" s="276"/>
      <c r="E4" s="335"/>
      <c r="F4" s="278">
        <v>20</v>
      </c>
      <c r="G4" s="335">
        <v>6.5</v>
      </c>
      <c r="H4" s="276">
        <v>20</v>
      </c>
      <c r="I4" s="335">
        <v>7</v>
      </c>
      <c r="J4" s="278">
        <v>20</v>
      </c>
      <c r="K4" s="335">
        <v>7</v>
      </c>
      <c r="L4" s="276">
        <v>20</v>
      </c>
      <c r="M4" s="320">
        <v>6</v>
      </c>
      <c r="N4" s="268">
        <f aca="true" t="shared" si="0" ref="N4:N15">D4+F4+H4+J4+L4</f>
        <v>80</v>
      </c>
      <c r="O4" s="314">
        <f aca="true" t="shared" si="1" ref="O4:O15">E4+G4+I4+K4+M4</f>
        <v>26.5</v>
      </c>
      <c r="P4" s="270">
        <f aca="true" t="shared" si="2" ref="P4:P15">COUNT(D4,F4,H4,J4,L4)</f>
        <v>4</v>
      </c>
      <c r="Q4" s="271">
        <f aca="true" t="shared" si="3" ref="Q4:Q15">MIN(D4,F4,H4,J4,L4)</f>
        <v>20</v>
      </c>
      <c r="R4" s="271">
        <f aca="true" t="shared" si="4" ref="R4:R15">MIN(E4,G4,I4,K4,M4)</f>
        <v>6</v>
      </c>
      <c r="S4" s="272">
        <f aca="true" t="shared" si="5" ref="S4:S15">IF(P4&gt;4,N4-Q4,N4)</f>
        <v>80</v>
      </c>
      <c r="T4" s="273">
        <f aca="true" t="shared" si="6" ref="T4:T15">IF(P4&gt;4,O4-R4,O4)</f>
        <v>26.5</v>
      </c>
    </row>
    <row r="5" spans="1:20" s="15" customFormat="1" ht="15.75">
      <c r="A5" s="336" t="s">
        <v>94</v>
      </c>
      <c r="B5" s="337" t="s">
        <v>143</v>
      </c>
      <c r="C5" s="338" t="s">
        <v>36</v>
      </c>
      <c r="D5" s="288">
        <v>20</v>
      </c>
      <c r="E5" s="339">
        <v>5.5</v>
      </c>
      <c r="F5" s="290">
        <v>18</v>
      </c>
      <c r="G5" s="339">
        <v>4.5</v>
      </c>
      <c r="H5" s="288">
        <v>18</v>
      </c>
      <c r="I5" s="339">
        <v>5.5</v>
      </c>
      <c r="J5" s="290"/>
      <c r="K5" s="339"/>
      <c r="L5" s="288">
        <v>18</v>
      </c>
      <c r="M5" s="340">
        <v>6</v>
      </c>
      <c r="N5" s="294">
        <f t="shared" si="0"/>
        <v>74</v>
      </c>
      <c r="O5" s="295">
        <f t="shared" si="1"/>
        <v>21.5</v>
      </c>
      <c r="P5" s="270">
        <f t="shared" si="2"/>
        <v>4</v>
      </c>
      <c r="Q5" s="271">
        <f t="shared" si="3"/>
        <v>18</v>
      </c>
      <c r="R5" s="271">
        <f t="shared" si="4"/>
        <v>4.5</v>
      </c>
      <c r="S5" s="284">
        <f t="shared" si="5"/>
        <v>74</v>
      </c>
      <c r="T5" s="285">
        <f t="shared" si="6"/>
        <v>21.5</v>
      </c>
    </row>
    <row r="6" spans="1:20" ht="15.75">
      <c r="A6" s="336" t="s">
        <v>95</v>
      </c>
      <c r="B6" s="337" t="s">
        <v>38</v>
      </c>
      <c r="C6" s="316" t="s">
        <v>35</v>
      </c>
      <c r="D6" s="288">
        <v>15</v>
      </c>
      <c r="E6" s="339">
        <v>4</v>
      </c>
      <c r="F6" s="290">
        <v>14</v>
      </c>
      <c r="G6" s="339">
        <v>4</v>
      </c>
      <c r="H6" s="288">
        <v>16</v>
      </c>
      <c r="I6" s="339">
        <v>4</v>
      </c>
      <c r="J6" s="290">
        <v>15</v>
      </c>
      <c r="K6" s="339">
        <v>4</v>
      </c>
      <c r="L6" s="288"/>
      <c r="M6" s="340"/>
      <c r="N6" s="294">
        <f t="shared" si="0"/>
        <v>60</v>
      </c>
      <c r="O6" s="295">
        <f t="shared" si="1"/>
        <v>16</v>
      </c>
      <c r="P6" s="270">
        <f t="shared" si="2"/>
        <v>4</v>
      </c>
      <c r="Q6" s="271">
        <f t="shared" si="3"/>
        <v>14</v>
      </c>
      <c r="R6" s="271">
        <f t="shared" si="4"/>
        <v>4</v>
      </c>
      <c r="S6" s="284">
        <f t="shared" si="5"/>
        <v>60</v>
      </c>
      <c r="T6" s="285">
        <f t="shared" si="6"/>
        <v>16</v>
      </c>
    </row>
    <row r="7" spans="1:20" ht="15.75">
      <c r="A7" s="336"/>
      <c r="B7" s="337" t="s">
        <v>21</v>
      </c>
      <c r="C7" s="316" t="s">
        <v>108</v>
      </c>
      <c r="D7" s="288">
        <v>16</v>
      </c>
      <c r="E7" s="339">
        <v>4</v>
      </c>
      <c r="F7" s="290">
        <v>11</v>
      </c>
      <c r="G7" s="339">
        <v>3.5</v>
      </c>
      <c r="H7" s="288"/>
      <c r="I7" s="339"/>
      <c r="J7" s="290">
        <v>16</v>
      </c>
      <c r="K7" s="339">
        <v>4</v>
      </c>
      <c r="L7" s="288">
        <v>17</v>
      </c>
      <c r="M7" s="340">
        <v>4.5</v>
      </c>
      <c r="N7" s="294">
        <f t="shared" si="0"/>
        <v>60</v>
      </c>
      <c r="O7" s="295">
        <f t="shared" si="1"/>
        <v>16</v>
      </c>
      <c r="P7" s="270">
        <f t="shared" si="2"/>
        <v>4</v>
      </c>
      <c r="Q7" s="271">
        <f t="shared" si="3"/>
        <v>11</v>
      </c>
      <c r="R7" s="271">
        <f t="shared" si="4"/>
        <v>3.5</v>
      </c>
      <c r="S7" s="284">
        <f t="shared" si="5"/>
        <v>60</v>
      </c>
      <c r="T7" s="285">
        <f t="shared" si="6"/>
        <v>16</v>
      </c>
    </row>
    <row r="8" spans="1:20" ht="15.75">
      <c r="A8" s="171" t="s">
        <v>97</v>
      </c>
      <c r="B8" s="105" t="s">
        <v>26</v>
      </c>
      <c r="C8" s="108" t="s">
        <v>35</v>
      </c>
      <c r="D8" s="67">
        <v>14</v>
      </c>
      <c r="E8" s="94">
        <v>4</v>
      </c>
      <c r="F8" s="71">
        <v>10</v>
      </c>
      <c r="G8" s="94">
        <v>3.5</v>
      </c>
      <c r="H8" s="67">
        <v>12</v>
      </c>
      <c r="I8" s="94">
        <v>3</v>
      </c>
      <c r="J8" s="71">
        <v>18</v>
      </c>
      <c r="K8" s="94">
        <v>4</v>
      </c>
      <c r="L8" s="67">
        <v>14</v>
      </c>
      <c r="M8" s="124">
        <v>3.5</v>
      </c>
      <c r="N8" s="79">
        <f t="shared" si="0"/>
        <v>68</v>
      </c>
      <c r="O8" s="80">
        <f t="shared" si="1"/>
        <v>18</v>
      </c>
      <c r="P8" s="29">
        <f t="shared" si="2"/>
        <v>5</v>
      </c>
      <c r="Q8" s="30">
        <f t="shared" si="3"/>
        <v>10</v>
      </c>
      <c r="R8" s="30">
        <f t="shared" si="4"/>
        <v>3</v>
      </c>
      <c r="S8" s="238">
        <f t="shared" si="5"/>
        <v>58</v>
      </c>
      <c r="T8" s="239">
        <f t="shared" si="6"/>
        <v>15</v>
      </c>
    </row>
    <row r="9" spans="1:20" s="15" customFormat="1" ht="15.75">
      <c r="A9" s="171" t="s">
        <v>98</v>
      </c>
      <c r="B9" s="134" t="s">
        <v>33</v>
      </c>
      <c r="C9" s="106" t="s">
        <v>35</v>
      </c>
      <c r="D9" s="68">
        <v>17</v>
      </c>
      <c r="E9" s="95">
        <v>4.5</v>
      </c>
      <c r="F9" s="72">
        <v>13</v>
      </c>
      <c r="G9" s="95">
        <v>4</v>
      </c>
      <c r="H9" s="68">
        <v>10</v>
      </c>
      <c r="I9" s="95">
        <v>3</v>
      </c>
      <c r="J9" s="72">
        <v>12</v>
      </c>
      <c r="K9" s="95">
        <v>3</v>
      </c>
      <c r="L9" s="68">
        <v>15</v>
      </c>
      <c r="M9" s="114">
        <v>3.5</v>
      </c>
      <c r="N9" s="79">
        <f t="shared" si="0"/>
        <v>67</v>
      </c>
      <c r="O9" s="80">
        <f t="shared" si="1"/>
        <v>18</v>
      </c>
      <c r="P9" s="29">
        <f t="shared" si="2"/>
        <v>5</v>
      </c>
      <c r="Q9" s="30">
        <f t="shared" si="3"/>
        <v>10</v>
      </c>
      <c r="R9" s="30">
        <f t="shared" si="4"/>
        <v>3</v>
      </c>
      <c r="S9" s="238">
        <f t="shared" si="5"/>
        <v>57</v>
      </c>
      <c r="T9" s="239">
        <f t="shared" si="6"/>
        <v>15</v>
      </c>
    </row>
    <row r="10" spans="1:20" ht="15.75">
      <c r="A10" s="171" t="s">
        <v>99</v>
      </c>
      <c r="B10" s="134" t="s">
        <v>34</v>
      </c>
      <c r="C10" s="108" t="s">
        <v>35</v>
      </c>
      <c r="D10" s="68">
        <v>13</v>
      </c>
      <c r="E10" s="95">
        <v>3.5</v>
      </c>
      <c r="F10" s="72">
        <v>8</v>
      </c>
      <c r="G10" s="95">
        <v>3</v>
      </c>
      <c r="H10" s="68">
        <v>15</v>
      </c>
      <c r="I10" s="95">
        <v>4</v>
      </c>
      <c r="J10" s="72">
        <v>11</v>
      </c>
      <c r="K10" s="95">
        <v>3</v>
      </c>
      <c r="L10" s="68">
        <v>13</v>
      </c>
      <c r="M10" s="114">
        <v>3</v>
      </c>
      <c r="N10" s="79">
        <f t="shared" si="0"/>
        <v>60</v>
      </c>
      <c r="O10" s="80">
        <f t="shared" si="1"/>
        <v>16.5</v>
      </c>
      <c r="P10" s="29">
        <f t="shared" si="2"/>
        <v>5</v>
      </c>
      <c r="Q10" s="30">
        <f t="shared" si="3"/>
        <v>8</v>
      </c>
      <c r="R10" s="30">
        <f t="shared" si="4"/>
        <v>3</v>
      </c>
      <c r="S10" s="238">
        <f t="shared" si="5"/>
        <v>52</v>
      </c>
      <c r="T10" s="239">
        <f t="shared" si="6"/>
        <v>13.5</v>
      </c>
    </row>
    <row r="11" spans="1:20" s="15" customFormat="1" ht="15.75">
      <c r="A11" s="171" t="s">
        <v>100</v>
      </c>
      <c r="B11" s="134" t="s">
        <v>9</v>
      </c>
      <c r="C11" s="106" t="s">
        <v>108</v>
      </c>
      <c r="D11" s="68"/>
      <c r="E11" s="95"/>
      <c r="F11" s="72">
        <v>17</v>
      </c>
      <c r="G11" s="95">
        <v>4.5</v>
      </c>
      <c r="H11" s="68">
        <v>17</v>
      </c>
      <c r="I11" s="95">
        <v>4.5</v>
      </c>
      <c r="J11" s="72">
        <v>17</v>
      </c>
      <c r="K11" s="95">
        <v>4</v>
      </c>
      <c r="L11" s="68"/>
      <c r="M11" s="114"/>
      <c r="N11" s="79">
        <f t="shared" si="0"/>
        <v>51</v>
      </c>
      <c r="O11" s="80">
        <f t="shared" si="1"/>
        <v>13</v>
      </c>
      <c r="P11" s="29">
        <f t="shared" si="2"/>
        <v>3</v>
      </c>
      <c r="Q11" s="30">
        <f t="shared" si="3"/>
        <v>17</v>
      </c>
      <c r="R11" s="30">
        <f t="shared" si="4"/>
        <v>4</v>
      </c>
      <c r="S11" s="238">
        <f t="shared" si="5"/>
        <v>51</v>
      </c>
      <c r="T11" s="239">
        <f t="shared" si="6"/>
        <v>13</v>
      </c>
    </row>
    <row r="12" spans="1:20" ht="15.75">
      <c r="A12" s="171" t="s">
        <v>101</v>
      </c>
      <c r="B12" s="105" t="s">
        <v>20</v>
      </c>
      <c r="C12" s="109" t="s">
        <v>35</v>
      </c>
      <c r="D12" s="67">
        <v>12</v>
      </c>
      <c r="E12" s="94">
        <v>3.5</v>
      </c>
      <c r="F12" s="71">
        <v>16</v>
      </c>
      <c r="G12" s="94">
        <v>4.5</v>
      </c>
      <c r="H12" s="67">
        <v>14</v>
      </c>
      <c r="I12" s="94">
        <v>4</v>
      </c>
      <c r="J12" s="71"/>
      <c r="K12" s="94"/>
      <c r="L12" s="67"/>
      <c r="M12" s="124"/>
      <c r="N12" s="79">
        <f t="shared" si="0"/>
        <v>42</v>
      </c>
      <c r="O12" s="80">
        <f t="shared" si="1"/>
        <v>12</v>
      </c>
      <c r="P12" s="29">
        <f t="shared" si="2"/>
        <v>3</v>
      </c>
      <c r="Q12" s="30">
        <f t="shared" si="3"/>
        <v>12</v>
      </c>
      <c r="R12" s="30">
        <f t="shared" si="4"/>
        <v>3.5</v>
      </c>
      <c r="S12" s="238">
        <f t="shared" si="5"/>
        <v>42</v>
      </c>
      <c r="T12" s="239">
        <f t="shared" si="6"/>
        <v>12</v>
      </c>
    </row>
    <row r="13" spans="1:20" s="15" customFormat="1" ht="15.75">
      <c r="A13" s="171" t="s">
        <v>102</v>
      </c>
      <c r="B13" s="105" t="s">
        <v>90</v>
      </c>
      <c r="C13" s="109" t="s">
        <v>144</v>
      </c>
      <c r="D13" s="67">
        <v>11</v>
      </c>
      <c r="E13" s="94">
        <v>3</v>
      </c>
      <c r="F13" s="71"/>
      <c r="G13" s="94"/>
      <c r="H13" s="67">
        <v>11</v>
      </c>
      <c r="I13" s="94">
        <v>3</v>
      </c>
      <c r="J13" s="71">
        <v>10</v>
      </c>
      <c r="K13" s="94">
        <v>1</v>
      </c>
      <c r="L13" s="67">
        <v>10</v>
      </c>
      <c r="M13" s="124">
        <v>1.5</v>
      </c>
      <c r="N13" s="79">
        <f t="shared" si="0"/>
        <v>42</v>
      </c>
      <c r="O13" s="80">
        <f t="shared" si="1"/>
        <v>8.5</v>
      </c>
      <c r="P13" s="29">
        <f t="shared" si="2"/>
        <v>4</v>
      </c>
      <c r="Q13" s="30">
        <f t="shared" si="3"/>
        <v>10</v>
      </c>
      <c r="R13" s="30">
        <f t="shared" si="4"/>
        <v>1</v>
      </c>
      <c r="S13" s="238">
        <f t="shared" si="5"/>
        <v>42</v>
      </c>
      <c r="T13" s="239">
        <f t="shared" si="6"/>
        <v>8.5</v>
      </c>
    </row>
    <row r="14" spans="1:20" s="3" customFormat="1" ht="15.75">
      <c r="A14" s="171" t="s">
        <v>103</v>
      </c>
      <c r="B14" s="134" t="s">
        <v>88</v>
      </c>
      <c r="C14" s="109" t="s">
        <v>57</v>
      </c>
      <c r="D14" s="68">
        <v>10</v>
      </c>
      <c r="E14" s="95">
        <v>2</v>
      </c>
      <c r="F14" s="72">
        <v>7</v>
      </c>
      <c r="G14" s="95">
        <v>1</v>
      </c>
      <c r="H14" s="68">
        <v>8</v>
      </c>
      <c r="I14" s="95">
        <v>1</v>
      </c>
      <c r="J14" s="72"/>
      <c r="K14" s="95"/>
      <c r="L14" s="68">
        <v>12</v>
      </c>
      <c r="M14" s="114">
        <v>3</v>
      </c>
      <c r="N14" s="79">
        <f t="shared" si="0"/>
        <v>37</v>
      </c>
      <c r="O14" s="80">
        <f t="shared" si="1"/>
        <v>7</v>
      </c>
      <c r="P14" s="29">
        <f t="shared" si="2"/>
        <v>4</v>
      </c>
      <c r="Q14" s="30">
        <f t="shared" si="3"/>
        <v>7</v>
      </c>
      <c r="R14" s="30">
        <f t="shared" si="4"/>
        <v>1</v>
      </c>
      <c r="S14" s="238">
        <f t="shared" si="5"/>
        <v>37</v>
      </c>
      <c r="T14" s="239">
        <f t="shared" si="6"/>
        <v>7</v>
      </c>
    </row>
    <row r="15" spans="1:20" s="3" customFormat="1" ht="15.75">
      <c r="A15" s="171" t="s">
        <v>104</v>
      </c>
      <c r="B15" s="134" t="s">
        <v>191</v>
      </c>
      <c r="C15" s="106" t="s">
        <v>35</v>
      </c>
      <c r="D15" s="68">
        <v>18</v>
      </c>
      <c r="E15" s="95">
        <v>5</v>
      </c>
      <c r="F15" s="72">
        <v>12</v>
      </c>
      <c r="G15" s="95">
        <v>3.5</v>
      </c>
      <c r="H15" s="68"/>
      <c r="I15" s="95"/>
      <c r="J15" s="72"/>
      <c r="K15" s="95"/>
      <c r="L15" s="68"/>
      <c r="M15" s="114"/>
      <c r="N15" s="79">
        <f t="shared" si="0"/>
        <v>30</v>
      </c>
      <c r="O15" s="80">
        <f t="shared" si="1"/>
        <v>8.5</v>
      </c>
      <c r="P15" s="29">
        <f t="shared" si="2"/>
        <v>2</v>
      </c>
      <c r="Q15" s="30">
        <f t="shared" si="3"/>
        <v>12</v>
      </c>
      <c r="R15" s="30">
        <f t="shared" si="4"/>
        <v>3.5</v>
      </c>
      <c r="S15" s="238">
        <f t="shared" si="5"/>
        <v>30</v>
      </c>
      <c r="T15" s="239">
        <f t="shared" si="6"/>
        <v>8.5</v>
      </c>
    </row>
    <row r="16" spans="1:20" s="5" customFormat="1" ht="15.75">
      <c r="A16" s="171" t="s">
        <v>105</v>
      </c>
      <c r="B16" s="184" t="s">
        <v>236</v>
      </c>
      <c r="C16" s="185" t="s">
        <v>30</v>
      </c>
      <c r="D16" s="68"/>
      <c r="E16" s="186"/>
      <c r="F16" s="72"/>
      <c r="G16" s="186"/>
      <c r="H16" s="68"/>
      <c r="I16" s="186"/>
      <c r="J16" s="72"/>
      <c r="K16" s="186"/>
      <c r="L16" s="68">
        <v>16</v>
      </c>
      <c r="M16" s="187">
        <v>4</v>
      </c>
      <c r="N16" s="79">
        <v>16</v>
      </c>
      <c r="O16" s="80">
        <v>4</v>
      </c>
      <c r="P16" s="25"/>
      <c r="Q16" s="188"/>
      <c r="R16" s="188"/>
      <c r="S16" s="238">
        <v>16</v>
      </c>
      <c r="T16" s="239">
        <v>4</v>
      </c>
    </row>
    <row r="17" spans="1:20" ht="15.75">
      <c r="A17" s="171" t="s">
        <v>106</v>
      </c>
      <c r="B17" s="105" t="s">
        <v>89</v>
      </c>
      <c r="C17" s="109" t="s">
        <v>108</v>
      </c>
      <c r="D17" s="67"/>
      <c r="E17" s="94"/>
      <c r="F17" s="71">
        <v>15</v>
      </c>
      <c r="G17" s="94">
        <v>4.5</v>
      </c>
      <c r="H17" s="67"/>
      <c r="I17" s="94"/>
      <c r="J17" s="71"/>
      <c r="K17" s="94"/>
      <c r="L17" s="67"/>
      <c r="M17" s="124"/>
      <c r="N17" s="79">
        <f aca="true" t="shared" si="7" ref="N17:O20">D17+F17+H17+J17+L17</f>
        <v>15</v>
      </c>
      <c r="O17" s="80">
        <f t="shared" si="7"/>
        <v>4.5</v>
      </c>
      <c r="P17" s="29">
        <f>COUNT(D17,F17,H17,J17,L17)</f>
        <v>1</v>
      </c>
      <c r="Q17" s="30">
        <f aca="true" t="shared" si="8" ref="Q17:R20">MIN(D17,F17,H17,J17,L17)</f>
        <v>15</v>
      </c>
      <c r="R17" s="30">
        <f t="shared" si="8"/>
        <v>4.5</v>
      </c>
      <c r="S17" s="238">
        <f>IF(P17&gt;4,N17-Q17,N17)</f>
        <v>15</v>
      </c>
      <c r="T17" s="239">
        <f>IF(P17&gt;4,O17-R17,O17)</f>
        <v>4.5</v>
      </c>
    </row>
    <row r="18" spans="1:20" ht="15.75">
      <c r="A18" s="171" t="s">
        <v>107</v>
      </c>
      <c r="B18" s="105" t="s">
        <v>207</v>
      </c>
      <c r="C18" s="109" t="s">
        <v>35</v>
      </c>
      <c r="D18" s="67"/>
      <c r="E18" s="94"/>
      <c r="F18" s="71"/>
      <c r="G18" s="94"/>
      <c r="H18" s="67"/>
      <c r="I18" s="94"/>
      <c r="J18" s="71">
        <v>14</v>
      </c>
      <c r="K18" s="94">
        <v>3.5</v>
      </c>
      <c r="L18" s="67"/>
      <c r="M18" s="124"/>
      <c r="N18" s="79">
        <f t="shared" si="7"/>
        <v>14</v>
      </c>
      <c r="O18" s="80">
        <f t="shared" si="7"/>
        <v>3.5</v>
      </c>
      <c r="P18" s="29">
        <f>COUNT(D18,F18,H18,J18,L18)</f>
        <v>1</v>
      </c>
      <c r="Q18" s="30">
        <f t="shared" si="8"/>
        <v>14</v>
      </c>
      <c r="R18" s="30">
        <f t="shared" si="8"/>
        <v>3.5</v>
      </c>
      <c r="S18" s="238">
        <f>IF(P18&gt;4,N18-Q18,N18)</f>
        <v>14</v>
      </c>
      <c r="T18" s="239">
        <f>IF(P18&gt;4,O18-R18,O18)</f>
        <v>3.5</v>
      </c>
    </row>
    <row r="19" spans="1:20" s="3" customFormat="1" ht="15.75">
      <c r="A19" s="171" t="s">
        <v>109</v>
      </c>
      <c r="B19" s="134" t="s">
        <v>18</v>
      </c>
      <c r="C19" s="109" t="s">
        <v>144</v>
      </c>
      <c r="D19" s="68"/>
      <c r="E19" s="95"/>
      <c r="F19" s="72"/>
      <c r="G19" s="95"/>
      <c r="H19" s="68">
        <v>13</v>
      </c>
      <c r="I19" s="95">
        <v>4</v>
      </c>
      <c r="J19" s="72"/>
      <c r="K19" s="95"/>
      <c r="L19" s="68"/>
      <c r="M19" s="114"/>
      <c r="N19" s="79">
        <f t="shared" si="7"/>
        <v>13</v>
      </c>
      <c r="O19" s="80">
        <f t="shared" si="7"/>
        <v>4</v>
      </c>
      <c r="P19" s="29">
        <f>COUNT(D19,F19,H19,J19,L19)</f>
        <v>1</v>
      </c>
      <c r="Q19" s="30">
        <f t="shared" si="8"/>
        <v>13</v>
      </c>
      <c r="R19" s="30">
        <f t="shared" si="8"/>
        <v>4</v>
      </c>
      <c r="S19" s="238">
        <f>IF(P19&gt;4,N19-Q19,N19)</f>
        <v>13</v>
      </c>
      <c r="T19" s="239">
        <f>IF(P19&gt;4,O19-R19,O19)</f>
        <v>4</v>
      </c>
    </row>
    <row r="20" spans="1:20" s="15" customFormat="1" ht="15.75">
      <c r="A20" s="171" t="s">
        <v>110</v>
      </c>
      <c r="B20" s="134" t="s">
        <v>208</v>
      </c>
      <c r="C20" s="106" t="s">
        <v>108</v>
      </c>
      <c r="D20" s="68"/>
      <c r="E20" s="95"/>
      <c r="F20" s="72"/>
      <c r="G20" s="95"/>
      <c r="H20" s="68"/>
      <c r="I20" s="95"/>
      <c r="J20" s="72">
        <v>13</v>
      </c>
      <c r="K20" s="95">
        <v>3.5</v>
      </c>
      <c r="L20" s="68"/>
      <c r="M20" s="114"/>
      <c r="N20" s="79">
        <f t="shared" si="7"/>
        <v>13</v>
      </c>
      <c r="O20" s="80">
        <f t="shared" si="7"/>
        <v>3.5</v>
      </c>
      <c r="P20" s="29">
        <f>COUNT(D20,F20,H20,J20,L20)</f>
        <v>1</v>
      </c>
      <c r="Q20" s="30">
        <f t="shared" si="8"/>
        <v>13</v>
      </c>
      <c r="R20" s="30">
        <f t="shared" si="8"/>
        <v>3.5</v>
      </c>
      <c r="S20" s="238">
        <f>IF(P20&gt;4,N20-Q20,N20)</f>
        <v>13</v>
      </c>
      <c r="T20" s="239">
        <f>IF(P20&gt;4,O20-R20,O20)</f>
        <v>3.5</v>
      </c>
    </row>
    <row r="21" spans="1:20" s="15" customFormat="1" ht="15.75">
      <c r="A21" s="171" t="s">
        <v>111</v>
      </c>
      <c r="B21" s="184" t="s">
        <v>237</v>
      </c>
      <c r="C21" s="185" t="s">
        <v>228</v>
      </c>
      <c r="D21" s="68"/>
      <c r="E21" s="186"/>
      <c r="F21" s="72"/>
      <c r="G21" s="186"/>
      <c r="H21" s="68"/>
      <c r="I21" s="186"/>
      <c r="J21" s="72"/>
      <c r="K21" s="186"/>
      <c r="L21" s="68">
        <v>11</v>
      </c>
      <c r="M21" s="187">
        <v>2.5</v>
      </c>
      <c r="N21" s="79">
        <v>11</v>
      </c>
      <c r="O21" s="80">
        <v>2.5</v>
      </c>
      <c r="P21" s="25"/>
      <c r="Q21" s="188"/>
      <c r="R21" s="188"/>
      <c r="S21" s="238">
        <v>11</v>
      </c>
      <c r="T21" s="239">
        <v>2.5</v>
      </c>
    </row>
    <row r="22" spans="1:20" s="15" customFormat="1" ht="15.75">
      <c r="A22" s="171" t="s">
        <v>112</v>
      </c>
      <c r="B22" s="105" t="s">
        <v>193</v>
      </c>
      <c r="C22" s="109" t="s">
        <v>14</v>
      </c>
      <c r="D22" s="67"/>
      <c r="E22" s="94"/>
      <c r="F22" s="71">
        <v>9</v>
      </c>
      <c r="G22" s="94">
        <v>3</v>
      </c>
      <c r="H22" s="67"/>
      <c r="I22" s="94"/>
      <c r="J22" s="71"/>
      <c r="K22" s="94"/>
      <c r="L22" s="67"/>
      <c r="M22" s="124"/>
      <c r="N22" s="79">
        <f aca="true" t="shared" si="9" ref="N22:O26">D22+F22+H22+J22+L22</f>
        <v>9</v>
      </c>
      <c r="O22" s="80">
        <f t="shared" si="9"/>
        <v>3</v>
      </c>
      <c r="P22" s="29">
        <f aca="true" t="shared" si="10" ref="P22:P31">COUNT(D22,F22,H22,J22,L22)</f>
        <v>1</v>
      </c>
      <c r="Q22" s="30">
        <f aca="true" t="shared" si="11" ref="Q22:Q31">MIN(D22,F22,H22,J22,L22)</f>
        <v>9</v>
      </c>
      <c r="R22" s="30">
        <f aca="true" t="shared" si="12" ref="R22:R31">MIN(E22,G22,I22,K22,M22)</f>
        <v>3</v>
      </c>
      <c r="S22" s="238">
        <f>IF(P22&gt;4,N22-Q22,N22)</f>
        <v>9</v>
      </c>
      <c r="T22" s="239">
        <f>IF(P22&gt;4,O22-R22,O22)</f>
        <v>3</v>
      </c>
    </row>
    <row r="23" spans="1:20" s="15" customFormat="1" ht="15.75">
      <c r="A23" s="171" t="s">
        <v>113</v>
      </c>
      <c r="B23" s="134" t="s">
        <v>141</v>
      </c>
      <c r="C23" s="107" t="s">
        <v>35</v>
      </c>
      <c r="D23" s="68"/>
      <c r="E23" s="95"/>
      <c r="F23" s="72"/>
      <c r="G23" s="95"/>
      <c r="H23" s="68">
        <v>9</v>
      </c>
      <c r="I23" s="95">
        <v>2</v>
      </c>
      <c r="J23" s="72"/>
      <c r="K23" s="95"/>
      <c r="L23" s="68"/>
      <c r="M23" s="114"/>
      <c r="N23" s="79">
        <f t="shared" si="9"/>
        <v>9</v>
      </c>
      <c r="O23" s="80">
        <f t="shared" si="9"/>
        <v>2</v>
      </c>
      <c r="P23" s="29">
        <f t="shared" si="10"/>
        <v>1</v>
      </c>
      <c r="Q23" s="30">
        <f t="shared" si="11"/>
        <v>9</v>
      </c>
      <c r="R23" s="30">
        <f t="shared" si="12"/>
        <v>2</v>
      </c>
      <c r="S23" s="238">
        <f>IF(P23&gt;4,N23-Q23,N23)</f>
        <v>9</v>
      </c>
      <c r="T23" s="239">
        <f>IF(P23&gt;4,O23-R23,O23)</f>
        <v>2</v>
      </c>
    </row>
    <row r="24" spans="1:20" s="15" customFormat="1" ht="15.75">
      <c r="A24" s="171" t="s">
        <v>114</v>
      </c>
      <c r="B24" s="134" t="s">
        <v>192</v>
      </c>
      <c r="C24" s="106" t="s">
        <v>14</v>
      </c>
      <c r="D24" s="68">
        <v>9</v>
      </c>
      <c r="E24" s="95">
        <v>1</v>
      </c>
      <c r="F24" s="72"/>
      <c r="G24" s="95"/>
      <c r="H24" s="68"/>
      <c r="I24" s="95"/>
      <c r="J24" s="72"/>
      <c r="K24" s="95"/>
      <c r="L24" s="68"/>
      <c r="M24" s="114"/>
      <c r="N24" s="79">
        <f t="shared" si="9"/>
        <v>9</v>
      </c>
      <c r="O24" s="80">
        <f t="shared" si="9"/>
        <v>1</v>
      </c>
      <c r="P24" s="29">
        <f t="shared" si="10"/>
        <v>1</v>
      </c>
      <c r="Q24" s="30">
        <f t="shared" si="11"/>
        <v>9</v>
      </c>
      <c r="R24" s="30">
        <f t="shared" si="12"/>
        <v>1</v>
      </c>
      <c r="S24" s="238">
        <f>IF(P24&gt;4,N24-Q24,N24)</f>
        <v>9</v>
      </c>
      <c r="T24" s="239">
        <f>IF(P24&gt;4,O24-R24,O24)</f>
        <v>1</v>
      </c>
    </row>
    <row r="25" spans="1:20" s="24" customFormat="1" ht="15.75">
      <c r="A25" s="171" t="s">
        <v>115</v>
      </c>
      <c r="B25" s="105" t="s">
        <v>209</v>
      </c>
      <c r="C25" s="109" t="s">
        <v>210</v>
      </c>
      <c r="D25" s="67"/>
      <c r="E25" s="94"/>
      <c r="F25" s="71"/>
      <c r="G25" s="94"/>
      <c r="H25" s="67"/>
      <c r="I25" s="94"/>
      <c r="J25" s="71">
        <v>9</v>
      </c>
      <c r="K25" s="94">
        <v>0</v>
      </c>
      <c r="L25" s="67"/>
      <c r="M25" s="124"/>
      <c r="N25" s="79">
        <f t="shared" si="9"/>
        <v>9</v>
      </c>
      <c r="O25" s="80">
        <f t="shared" si="9"/>
        <v>0</v>
      </c>
      <c r="P25" s="29">
        <f t="shared" si="10"/>
        <v>1</v>
      </c>
      <c r="Q25" s="30">
        <f t="shared" si="11"/>
        <v>9</v>
      </c>
      <c r="R25" s="30">
        <f t="shared" si="12"/>
        <v>0</v>
      </c>
      <c r="S25" s="238">
        <f>IF(P25&gt;4,N25-Q25,N25)</f>
        <v>9</v>
      </c>
      <c r="T25" s="239">
        <f>IF(P25&gt;4,O25-R25,O25)</f>
        <v>0</v>
      </c>
    </row>
    <row r="26" spans="1:20" s="24" customFormat="1" ht="16.5" thickBot="1">
      <c r="A26" s="230" t="s">
        <v>116</v>
      </c>
      <c r="B26" s="249" t="s">
        <v>194</v>
      </c>
      <c r="C26" s="250" t="s">
        <v>144</v>
      </c>
      <c r="D26" s="103"/>
      <c r="E26" s="251"/>
      <c r="F26" s="99"/>
      <c r="G26" s="251"/>
      <c r="H26" s="103">
        <v>7</v>
      </c>
      <c r="I26" s="251">
        <v>0.5</v>
      </c>
      <c r="J26" s="99"/>
      <c r="K26" s="251"/>
      <c r="L26" s="103"/>
      <c r="M26" s="252"/>
      <c r="N26" s="180">
        <f t="shared" si="9"/>
        <v>7</v>
      </c>
      <c r="O26" s="181">
        <f t="shared" si="9"/>
        <v>0.5</v>
      </c>
      <c r="P26" s="29">
        <f t="shared" si="10"/>
        <v>1</v>
      </c>
      <c r="Q26" s="30">
        <f t="shared" si="11"/>
        <v>7</v>
      </c>
      <c r="R26" s="30">
        <f t="shared" si="12"/>
        <v>0.5</v>
      </c>
      <c r="S26" s="240">
        <f>IF(P26&gt;4,N26-Q26,N26)</f>
        <v>7</v>
      </c>
      <c r="T26" s="241">
        <f>IF(P26&gt;4,O26-R26,O26)</f>
        <v>0.5</v>
      </c>
    </row>
    <row r="27" spans="1:20" ht="16.5" thickBot="1">
      <c r="A27" s="172"/>
      <c r="B27" s="152"/>
      <c r="C27" s="153"/>
      <c r="D27" s="82"/>
      <c r="E27" s="83"/>
      <c r="F27" s="84"/>
      <c r="G27" s="85"/>
      <c r="H27" s="82"/>
      <c r="I27" s="83"/>
      <c r="J27" s="84"/>
      <c r="K27" s="83"/>
      <c r="L27" s="84"/>
      <c r="M27" s="83"/>
      <c r="N27" s="203"/>
      <c r="O27" s="204"/>
      <c r="P27" s="204"/>
      <c r="Q27" s="204"/>
      <c r="R27" s="246"/>
      <c r="S27" s="248"/>
      <c r="T27" s="247"/>
    </row>
    <row r="28" spans="1:20" ht="15.75">
      <c r="A28" s="332" t="s">
        <v>93</v>
      </c>
      <c r="B28" s="341" t="s">
        <v>29</v>
      </c>
      <c r="C28" s="342" t="s">
        <v>30</v>
      </c>
      <c r="D28" s="278">
        <v>20</v>
      </c>
      <c r="E28" s="319">
        <v>5</v>
      </c>
      <c r="F28" s="278">
        <v>20</v>
      </c>
      <c r="G28" s="319">
        <v>3.5</v>
      </c>
      <c r="H28" s="276">
        <v>20</v>
      </c>
      <c r="I28" s="319">
        <v>4</v>
      </c>
      <c r="J28" s="278">
        <v>18</v>
      </c>
      <c r="K28" s="319">
        <v>4.5</v>
      </c>
      <c r="L28" s="276">
        <v>20</v>
      </c>
      <c r="M28" s="343">
        <v>4.5</v>
      </c>
      <c r="N28" s="282">
        <f aca="true" t="shared" si="13" ref="N28:O31">D28+F28+H28+J28+L28</f>
        <v>98</v>
      </c>
      <c r="O28" s="283">
        <f t="shared" si="13"/>
        <v>21.5</v>
      </c>
      <c r="P28" s="270">
        <f t="shared" si="10"/>
        <v>5</v>
      </c>
      <c r="Q28" s="271">
        <f t="shared" si="11"/>
        <v>18</v>
      </c>
      <c r="R28" s="271">
        <f t="shared" si="12"/>
        <v>3.5</v>
      </c>
      <c r="S28" s="272">
        <f>IF(P28&gt;4,N28-Q28,N28)</f>
        <v>80</v>
      </c>
      <c r="T28" s="273">
        <f>IF(P28&gt;4,O28-R28,O28)</f>
        <v>18</v>
      </c>
    </row>
    <row r="29" spans="1:20" ht="15.75">
      <c r="A29" s="336" t="s">
        <v>94</v>
      </c>
      <c r="B29" s="344" t="s">
        <v>52</v>
      </c>
      <c r="C29" s="345" t="s">
        <v>108</v>
      </c>
      <c r="D29" s="288">
        <v>16</v>
      </c>
      <c r="E29" s="346">
        <v>3.5</v>
      </c>
      <c r="F29" s="290">
        <v>18</v>
      </c>
      <c r="G29" s="346">
        <v>2.5</v>
      </c>
      <c r="H29" s="288">
        <v>18</v>
      </c>
      <c r="I29" s="346">
        <v>3.5</v>
      </c>
      <c r="J29" s="290">
        <v>20</v>
      </c>
      <c r="K29" s="346">
        <v>4.5</v>
      </c>
      <c r="L29" s="288">
        <v>18</v>
      </c>
      <c r="M29" s="347">
        <v>4</v>
      </c>
      <c r="N29" s="294">
        <f t="shared" si="13"/>
        <v>90</v>
      </c>
      <c r="O29" s="295">
        <f t="shared" si="13"/>
        <v>18</v>
      </c>
      <c r="P29" s="270">
        <f t="shared" si="10"/>
        <v>5</v>
      </c>
      <c r="Q29" s="271">
        <f t="shared" si="11"/>
        <v>16</v>
      </c>
      <c r="R29" s="271">
        <f t="shared" si="12"/>
        <v>2.5</v>
      </c>
      <c r="S29" s="284">
        <f>IF(P29&gt;4,N29-Q29,N29)</f>
        <v>74</v>
      </c>
      <c r="T29" s="285">
        <f>IF(P29&gt;4,O29-R29,O29)</f>
        <v>15.5</v>
      </c>
    </row>
    <row r="30" spans="1:20" ht="15.75">
      <c r="A30" s="336" t="s">
        <v>95</v>
      </c>
      <c r="B30" s="344" t="s">
        <v>195</v>
      </c>
      <c r="C30" s="348" t="s">
        <v>108</v>
      </c>
      <c r="D30" s="288">
        <v>18</v>
      </c>
      <c r="E30" s="346">
        <v>4</v>
      </c>
      <c r="F30" s="290"/>
      <c r="G30" s="349"/>
      <c r="H30" s="288">
        <v>17</v>
      </c>
      <c r="I30" s="346">
        <v>3</v>
      </c>
      <c r="J30" s="290">
        <v>17</v>
      </c>
      <c r="K30" s="346">
        <v>3</v>
      </c>
      <c r="L30" s="288">
        <v>17</v>
      </c>
      <c r="M30" s="347">
        <v>2.5</v>
      </c>
      <c r="N30" s="294">
        <f t="shared" si="13"/>
        <v>69</v>
      </c>
      <c r="O30" s="295">
        <f t="shared" si="13"/>
        <v>12.5</v>
      </c>
      <c r="P30" s="270">
        <f t="shared" si="10"/>
        <v>4</v>
      </c>
      <c r="Q30" s="271">
        <f t="shared" si="11"/>
        <v>17</v>
      </c>
      <c r="R30" s="271">
        <f t="shared" si="12"/>
        <v>2.5</v>
      </c>
      <c r="S30" s="284">
        <f>IF(P30&gt;4,N30-Q30,N30)</f>
        <v>69</v>
      </c>
      <c r="T30" s="285">
        <f>IF(P30&gt;4,O30-R30,O30)</f>
        <v>12.5</v>
      </c>
    </row>
    <row r="31" spans="1:20" ht="15.75">
      <c r="A31" s="244" t="s">
        <v>96</v>
      </c>
      <c r="B31" s="242" t="s">
        <v>196</v>
      </c>
      <c r="C31" s="224" t="s">
        <v>35</v>
      </c>
      <c r="D31" s="189">
        <v>17</v>
      </c>
      <c r="E31" s="227">
        <v>3.5</v>
      </c>
      <c r="F31" s="174"/>
      <c r="G31" s="225"/>
      <c r="H31" s="189"/>
      <c r="I31" s="225"/>
      <c r="J31" s="174"/>
      <c r="K31" s="225"/>
      <c r="L31" s="189"/>
      <c r="M31" s="228"/>
      <c r="N31" s="180">
        <f t="shared" si="13"/>
        <v>17</v>
      </c>
      <c r="O31" s="181">
        <f t="shared" si="13"/>
        <v>3.5</v>
      </c>
      <c r="P31" s="29">
        <f t="shared" si="10"/>
        <v>1</v>
      </c>
      <c r="Q31" s="30">
        <f t="shared" si="11"/>
        <v>17</v>
      </c>
      <c r="R31" s="30">
        <f t="shared" si="12"/>
        <v>3.5</v>
      </c>
      <c r="S31" s="238">
        <f>IF(P31&gt;4,N31-Q31,N31)</f>
        <v>17</v>
      </c>
      <c r="T31" s="239">
        <f>IF(P31&gt;4,O31-R31,O31)</f>
        <v>3.5</v>
      </c>
    </row>
    <row r="32" spans="1:20" s="3" customFormat="1" ht="16.5" thickBot="1">
      <c r="A32" s="245" t="s">
        <v>97</v>
      </c>
      <c r="B32" s="243" t="s">
        <v>238</v>
      </c>
      <c r="C32" s="222" t="s">
        <v>37</v>
      </c>
      <c r="D32" s="143"/>
      <c r="E32" s="223"/>
      <c r="F32" s="143"/>
      <c r="G32" s="223"/>
      <c r="H32" s="144"/>
      <c r="I32" s="223"/>
      <c r="J32" s="143"/>
      <c r="K32" s="223"/>
      <c r="L32" s="144">
        <v>16</v>
      </c>
      <c r="M32" s="226">
        <v>0.5</v>
      </c>
      <c r="N32" s="175">
        <v>16</v>
      </c>
      <c r="O32" s="176">
        <v>0.5</v>
      </c>
      <c r="P32" s="29"/>
      <c r="Q32" s="30"/>
      <c r="R32" s="30"/>
      <c r="S32" s="236">
        <v>16</v>
      </c>
      <c r="T32" s="237">
        <v>0.5</v>
      </c>
    </row>
    <row r="33" spans="4:20" s="6" customFormat="1" ht="15.75">
      <c r="D33" s="101"/>
      <c r="E33" s="96"/>
      <c r="F33" s="100"/>
      <c r="G33" s="96"/>
      <c r="H33" s="104"/>
      <c r="I33" s="96"/>
      <c r="J33" s="104"/>
      <c r="K33" s="96"/>
      <c r="L33" s="104"/>
      <c r="M33" s="96"/>
      <c r="N33" s="40"/>
      <c r="O33" s="40"/>
      <c r="P33" s="31"/>
      <c r="Q33" s="28"/>
      <c r="R33" s="28"/>
      <c r="S33" s="177"/>
      <c r="T33" s="177"/>
    </row>
    <row r="34" spans="4:20" s="6" customFormat="1" ht="15.75">
      <c r="D34" s="101"/>
      <c r="E34" s="96"/>
      <c r="F34" s="100"/>
      <c r="G34" s="96"/>
      <c r="H34" s="104"/>
      <c r="I34" s="96"/>
      <c r="J34" s="104"/>
      <c r="K34" s="96"/>
      <c r="L34" s="104"/>
      <c r="M34" s="96"/>
      <c r="N34" s="40"/>
      <c r="O34" s="40"/>
      <c r="P34" s="31"/>
      <c r="Q34" s="31"/>
      <c r="R34" s="31"/>
      <c r="S34" s="178"/>
      <c r="T34" s="178"/>
    </row>
    <row r="35" spans="4:20" s="6" customFormat="1" ht="15.75">
      <c r="D35" s="101"/>
      <c r="E35" s="96"/>
      <c r="F35" s="100"/>
      <c r="G35" s="96"/>
      <c r="H35" s="104"/>
      <c r="I35" s="96"/>
      <c r="J35" s="104"/>
      <c r="K35" s="96"/>
      <c r="L35" s="104"/>
      <c r="M35" s="96"/>
      <c r="N35" s="40"/>
      <c r="O35" s="40"/>
      <c r="P35" s="10"/>
      <c r="Q35" s="10"/>
      <c r="R35" s="10"/>
      <c r="S35" s="179"/>
      <c r="T35" s="179"/>
    </row>
    <row r="36" spans="4:20" s="6" customFormat="1" ht="15.75">
      <c r="D36" s="101"/>
      <c r="E36" s="96"/>
      <c r="F36" s="100"/>
      <c r="G36" s="96"/>
      <c r="H36" s="104"/>
      <c r="I36" s="96"/>
      <c r="J36" s="104"/>
      <c r="K36" s="96"/>
      <c r="L36" s="104"/>
      <c r="M36" s="96"/>
      <c r="N36" s="40"/>
      <c r="O36" s="40"/>
      <c r="P36" s="10"/>
      <c r="Q36" s="10"/>
      <c r="R36" s="10"/>
      <c r="S36" s="179"/>
      <c r="T36" s="179"/>
    </row>
    <row r="37" spans="4:20" s="6" customFormat="1" ht="15.75">
      <c r="D37" s="101"/>
      <c r="E37" s="96"/>
      <c r="F37" s="100"/>
      <c r="G37" s="96"/>
      <c r="H37" s="104"/>
      <c r="I37" s="96"/>
      <c r="J37" s="104"/>
      <c r="K37" s="96"/>
      <c r="L37" s="104"/>
      <c r="M37" s="96"/>
      <c r="N37" s="40"/>
      <c r="O37" s="40"/>
      <c r="P37" s="10"/>
      <c r="Q37" s="10"/>
      <c r="R37" s="10"/>
      <c r="S37" s="179"/>
      <c r="T37" s="179"/>
    </row>
    <row r="38" spans="4:20" s="6" customFormat="1" ht="15.75">
      <c r="D38" s="101"/>
      <c r="E38" s="96"/>
      <c r="F38" s="100"/>
      <c r="G38" s="96"/>
      <c r="H38" s="104"/>
      <c r="I38" s="96"/>
      <c r="J38" s="104"/>
      <c r="K38" s="96"/>
      <c r="L38" s="104"/>
      <c r="M38" s="96"/>
      <c r="N38" s="40"/>
      <c r="O38" s="40"/>
      <c r="P38" s="10"/>
      <c r="Q38" s="10"/>
      <c r="R38" s="10"/>
      <c r="S38" s="179"/>
      <c r="T38" s="179"/>
    </row>
    <row r="39" spans="4:20" s="6" customFormat="1" ht="15.75">
      <c r="D39" s="101"/>
      <c r="E39" s="96"/>
      <c r="F39" s="100"/>
      <c r="G39" s="96"/>
      <c r="H39" s="104"/>
      <c r="I39" s="96"/>
      <c r="J39" s="104"/>
      <c r="K39" s="96"/>
      <c r="L39" s="104"/>
      <c r="M39" s="96"/>
      <c r="N39" s="40"/>
      <c r="O39" s="40"/>
      <c r="P39" s="10"/>
      <c r="Q39" s="10"/>
      <c r="R39" s="10"/>
      <c r="S39" s="179"/>
      <c r="T39" s="179"/>
    </row>
    <row r="40" spans="4:20" s="6" customFormat="1" ht="15.75">
      <c r="D40" s="101"/>
      <c r="E40" s="96"/>
      <c r="F40" s="100"/>
      <c r="G40" s="96"/>
      <c r="H40" s="104"/>
      <c r="I40" s="96"/>
      <c r="J40" s="104"/>
      <c r="K40" s="96"/>
      <c r="L40" s="104"/>
      <c r="M40" s="96"/>
      <c r="N40" s="40"/>
      <c r="O40" s="40"/>
      <c r="P40" s="10"/>
      <c r="Q40" s="10"/>
      <c r="R40" s="10"/>
      <c r="S40" s="179"/>
      <c r="T40" s="179"/>
    </row>
    <row r="41" spans="4:20" s="6" customFormat="1" ht="15.75">
      <c r="D41" s="101"/>
      <c r="E41" s="96"/>
      <c r="F41" s="100"/>
      <c r="G41" s="96"/>
      <c r="H41" s="104"/>
      <c r="I41" s="96"/>
      <c r="J41" s="104"/>
      <c r="K41" s="96"/>
      <c r="L41" s="104"/>
      <c r="M41" s="96"/>
      <c r="N41" s="40"/>
      <c r="O41" s="40"/>
      <c r="P41" s="10"/>
      <c r="Q41" s="10"/>
      <c r="R41" s="10"/>
      <c r="S41" s="179"/>
      <c r="T41" s="179"/>
    </row>
    <row r="42" spans="4:20" s="6" customFormat="1" ht="15.75">
      <c r="D42" s="101"/>
      <c r="E42" s="96"/>
      <c r="F42" s="100"/>
      <c r="G42" s="96"/>
      <c r="H42" s="104"/>
      <c r="I42" s="96"/>
      <c r="J42" s="104"/>
      <c r="K42" s="96"/>
      <c r="L42" s="104"/>
      <c r="M42" s="96"/>
      <c r="N42" s="40"/>
      <c r="O42" s="40"/>
      <c r="P42" s="10"/>
      <c r="Q42" s="10"/>
      <c r="R42" s="10"/>
      <c r="S42" s="179"/>
      <c r="T42" s="179"/>
    </row>
    <row r="43" spans="4:20" s="6" customFormat="1" ht="15.75">
      <c r="D43" s="101"/>
      <c r="E43" s="96"/>
      <c r="F43" s="100"/>
      <c r="G43" s="96"/>
      <c r="H43" s="104"/>
      <c r="I43" s="96"/>
      <c r="J43" s="104"/>
      <c r="K43" s="96"/>
      <c r="L43" s="104"/>
      <c r="M43" s="96"/>
      <c r="N43" s="40"/>
      <c r="O43" s="40"/>
      <c r="P43" s="10"/>
      <c r="Q43" s="10"/>
      <c r="R43" s="10"/>
      <c r="S43" s="179"/>
      <c r="T43" s="179"/>
    </row>
    <row r="44" spans="4:20" s="6" customFormat="1" ht="15.75">
      <c r="D44" s="101"/>
      <c r="E44" s="96"/>
      <c r="F44" s="100"/>
      <c r="G44" s="96"/>
      <c r="H44" s="104"/>
      <c r="I44" s="96"/>
      <c r="J44" s="104"/>
      <c r="K44" s="96"/>
      <c r="L44" s="104"/>
      <c r="M44" s="96"/>
      <c r="N44" s="40"/>
      <c r="O44" s="40"/>
      <c r="P44" s="10"/>
      <c r="Q44" s="10"/>
      <c r="R44" s="10"/>
      <c r="S44" s="179"/>
      <c r="T44" s="179"/>
    </row>
    <row r="45" spans="4:20" s="6" customFormat="1" ht="15.75">
      <c r="D45" s="101"/>
      <c r="E45" s="96"/>
      <c r="F45" s="100"/>
      <c r="G45" s="96"/>
      <c r="H45" s="104"/>
      <c r="I45" s="96"/>
      <c r="J45" s="104"/>
      <c r="K45" s="96"/>
      <c r="L45" s="104"/>
      <c r="M45" s="96"/>
      <c r="N45" s="40"/>
      <c r="O45" s="40"/>
      <c r="P45" s="10"/>
      <c r="Q45" s="10"/>
      <c r="R45" s="10"/>
      <c r="S45" s="179"/>
      <c r="T45" s="179"/>
    </row>
    <row r="46" spans="4:20" s="6" customFormat="1" ht="15.75">
      <c r="D46" s="101"/>
      <c r="E46" s="96"/>
      <c r="F46" s="100"/>
      <c r="G46" s="96"/>
      <c r="H46" s="104"/>
      <c r="I46" s="96"/>
      <c r="J46" s="104"/>
      <c r="K46" s="96"/>
      <c r="L46" s="104"/>
      <c r="M46" s="96"/>
      <c r="N46" s="40"/>
      <c r="O46" s="40"/>
      <c r="P46" s="10"/>
      <c r="Q46" s="10"/>
      <c r="R46" s="10"/>
      <c r="S46" s="179"/>
      <c r="T46" s="179"/>
    </row>
    <row r="47" spans="4:20" s="6" customFormat="1" ht="15.75">
      <c r="D47" s="101"/>
      <c r="E47" s="96"/>
      <c r="F47" s="100"/>
      <c r="G47" s="96"/>
      <c r="H47" s="104"/>
      <c r="I47" s="96"/>
      <c r="J47" s="104"/>
      <c r="K47" s="96"/>
      <c r="L47" s="104"/>
      <c r="M47" s="96"/>
      <c r="N47" s="40"/>
      <c r="O47" s="40"/>
      <c r="P47" s="10"/>
      <c r="Q47" s="10"/>
      <c r="R47" s="10"/>
      <c r="S47" s="179"/>
      <c r="T47" s="179"/>
    </row>
    <row r="48" spans="4:20" s="6" customFormat="1" ht="15.75">
      <c r="D48" s="101"/>
      <c r="E48" s="96"/>
      <c r="F48" s="100"/>
      <c r="G48" s="96"/>
      <c r="H48" s="104"/>
      <c r="I48" s="96"/>
      <c r="J48" s="104"/>
      <c r="K48" s="96"/>
      <c r="L48" s="104"/>
      <c r="M48" s="96"/>
      <c r="N48" s="40"/>
      <c r="O48" s="40"/>
      <c r="P48" s="10"/>
      <c r="Q48" s="10"/>
      <c r="R48" s="10"/>
      <c r="S48" s="179"/>
      <c r="T48" s="179"/>
    </row>
    <row r="49" spans="4:20" s="6" customFormat="1" ht="15.75">
      <c r="D49" s="101"/>
      <c r="E49" s="96"/>
      <c r="F49" s="100"/>
      <c r="G49" s="96"/>
      <c r="H49" s="104"/>
      <c r="I49" s="96"/>
      <c r="J49" s="104"/>
      <c r="K49" s="96"/>
      <c r="L49" s="104"/>
      <c r="M49" s="96"/>
      <c r="N49" s="40"/>
      <c r="O49" s="40"/>
      <c r="P49" s="10"/>
      <c r="Q49" s="10"/>
      <c r="R49" s="10"/>
      <c r="S49" s="179"/>
      <c r="T49" s="179"/>
    </row>
    <row r="50" spans="4:20" s="6" customFormat="1" ht="15.75">
      <c r="D50" s="101"/>
      <c r="E50" s="96"/>
      <c r="F50" s="100"/>
      <c r="G50" s="96"/>
      <c r="H50" s="104"/>
      <c r="I50" s="96"/>
      <c r="J50" s="104"/>
      <c r="K50" s="96"/>
      <c r="L50" s="104"/>
      <c r="M50" s="96"/>
      <c r="N50" s="40"/>
      <c r="O50" s="40"/>
      <c r="P50" s="10"/>
      <c r="Q50" s="10"/>
      <c r="R50" s="10"/>
      <c r="S50" s="179"/>
      <c r="T50" s="179"/>
    </row>
    <row r="51" spans="4:20" s="6" customFormat="1" ht="15.75">
      <c r="D51" s="101"/>
      <c r="E51" s="96"/>
      <c r="F51" s="100"/>
      <c r="G51" s="96"/>
      <c r="H51" s="104"/>
      <c r="I51" s="96"/>
      <c r="J51" s="104"/>
      <c r="K51" s="96"/>
      <c r="L51" s="104"/>
      <c r="M51" s="96"/>
      <c r="N51" s="40"/>
      <c r="O51" s="40"/>
      <c r="P51" s="10"/>
      <c r="Q51" s="10"/>
      <c r="R51" s="10"/>
      <c r="S51" s="179"/>
      <c r="T51" s="179"/>
    </row>
    <row r="52" spans="4:20" s="6" customFormat="1" ht="15.75">
      <c r="D52" s="101"/>
      <c r="E52" s="96"/>
      <c r="F52" s="100"/>
      <c r="G52" s="96"/>
      <c r="H52" s="104"/>
      <c r="I52" s="96"/>
      <c r="J52" s="104"/>
      <c r="K52" s="96"/>
      <c r="L52" s="104"/>
      <c r="M52" s="96"/>
      <c r="N52" s="40"/>
      <c r="O52" s="40"/>
      <c r="P52" s="10"/>
      <c r="Q52" s="10"/>
      <c r="R52" s="10"/>
      <c r="S52" s="179"/>
      <c r="T52" s="179"/>
    </row>
    <row r="53" spans="4:20" s="6" customFormat="1" ht="15.75">
      <c r="D53" s="101"/>
      <c r="E53" s="96"/>
      <c r="F53" s="100"/>
      <c r="G53" s="96"/>
      <c r="H53" s="104"/>
      <c r="I53" s="96"/>
      <c r="J53" s="104"/>
      <c r="K53" s="96"/>
      <c r="L53" s="104"/>
      <c r="M53" s="96"/>
      <c r="N53" s="40"/>
      <c r="O53" s="40"/>
      <c r="P53" s="10"/>
      <c r="Q53" s="10"/>
      <c r="R53" s="10"/>
      <c r="S53" s="179"/>
      <c r="T53" s="179"/>
    </row>
    <row r="54" spans="4:20" s="6" customFormat="1" ht="15.75">
      <c r="D54" s="101"/>
      <c r="E54" s="96"/>
      <c r="F54" s="100"/>
      <c r="G54" s="96"/>
      <c r="H54" s="104"/>
      <c r="I54" s="96"/>
      <c r="J54" s="104"/>
      <c r="K54" s="96"/>
      <c r="L54" s="104"/>
      <c r="M54" s="96"/>
      <c r="N54" s="40"/>
      <c r="O54" s="40"/>
      <c r="P54" s="10"/>
      <c r="Q54" s="10"/>
      <c r="R54" s="10"/>
      <c r="S54" s="179"/>
      <c r="T54" s="179"/>
    </row>
    <row r="55" spans="4:20" s="6" customFormat="1" ht="15.75">
      <c r="D55" s="101"/>
      <c r="E55" s="96"/>
      <c r="F55" s="100"/>
      <c r="G55" s="96"/>
      <c r="H55" s="104"/>
      <c r="I55" s="96"/>
      <c r="J55" s="104"/>
      <c r="K55" s="96"/>
      <c r="L55" s="104"/>
      <c r="M55" s="96"/>
      <c r="N55" s="40"/>
      <c r="O55" s="40"/>
      <c r="P55" s="10"/>
      <c r="Q55" s="10"/>
      <c r="R55" s="10"/>
      <c r="S55" s="179"/>
      <c r="T55" s="179"/>
    </row>
    <row r="56" spans="4:20" s="6" customFormat="1" ht="15.75">
      <c r="D56" s="101"/>
      <c r="E56" s="96"/>
      <c r="F56" s="100"/>
      <c r="G56" s="96"/>
      <c r="H56" s="104"/>
      <c r="I56" s="96"/>
      <c r="J56" s="104"/>
      <c r="K56" s="96"/>
      <c r="L56" s="104"/>
      <c r="M56" s="96"/>
      <c r="N56" s="40"/>
      <c r="O56" s="40"/>
      <c r="P56" s="10"/>
      <c r="Q56" s="10"/>
      <c r="R56" s="10"/>
      <c r="S56" s="179"/>
      <c r="T56" s="179"/>
    </row>
    <row r="57" spans="4:20" s="6" customFormat="1" ht="15.75">
      <c r="D57" s="101"/>
      <c r="E57" s="96"/>
      <c r="F57" s="100"/>
      <c r="G57" s="96"/>
      <c r="H57" s="104"/>
      <c r="I57" s="96"/>
      <c r="J57" s="104"/>
      <c r="K57" s="96"/>
      <c r="L57" s="104"/>
      <c r="M57" s="96"/>
      <c r="N57" s="40"/>
      <c r="O57" s="40"/>
      <c r="P57" s="10"/>
      <c r="Q57" s="10"/>
      <c r="R57" s="10"/>
      <c r="S57" s="179"/>
      <c r="T57" s="179"/>
    </row>
    <row r="58" spans="4:20" s="6" customFormat="1" ht="15.75">
      <c r="D58" s="101"/>
      <c r="E58" s="96"/>
      <c r="F58" s="100"/>
      <c r="G58" s="96"/>
      <c r="H58" s="104"/>
      <c r="I58" s="96"/>
      <c r="J58" s="104"/>
      <c r="K58" s="96"/>
      <c r="L58" s="104"/>
      <c r="M58" s="96"/>
      <c r="N58" s="40"/>
      <c r="O58" s="40"/>
      <c r="P58" s="10"/>
      <c r="Q58" s="10"/>
      <c r="R58" s="10"/>
      <c r="S58" s="179"/>
      <c r="T58" s="179"/>
    </row>
    <row r="59" spans="4:20" s="6" customFormat="1" ht="15.75">
      <c r="D59" s="101"/>
      <c r="E59" s="96"/>
      <c r="F59" s="100"/>
      <c r="G59" s="96"/>
      <c r="H59" s="104"/>
      <c r="I59" s="96"/>
      <c r="J59" s="104"/>
      <c r="K59" s="96"/>
      <c r="L59" s="104"/>
      <c r="M59" s="96"/>
      <c r="N59" s="40"/>
      <c r="O59" s="40"/>
      <c r="P59" s="10"/>
      <c r="Q59" s="10"/>
      <c r="R59" s="10"/>
      <c r="S59" s="179"/>
      <c r="T59" s="179"/>
    </row>
    <row r="60" spans="4:20" s="6" customFormat="1" ht="15.75">
      <c r="D60" s="101"/>
      <c r="E60" s="96"/>
      <c r="F60" s="100"/>
      <c r="G60" s="96"/>
      <c r="H60" s="104"/>
      <c r="I60" s="96"/>
      <c r="J60" s="104"/>
      <c r="K60" s="96"/>
      <c r="L60" s="104"/>
      <c r="M60" s="96"/>
      <c r="N60" s="40"/>
      <c r="O60" s="40"/>
      <c r="P60" s="10"/>
      <c r="Q60" s="10"/>
      <c r="R60" s="10"/>
      <c r="S60" s="179"/>
      <c r="T60" s="179"/>
    </row>
    <row r="61" spans="4:20" s="6" customFormat="1" ht="15.75">
      <c r="D61" s="101"/>
      <c r="E61" s="96"/>
      <c r="F61" s="100"/>
      <c r="G61" s="96"/>
      <c r="H61" s="104"/>
      <c r="I61" s="96"/>
      <c r="J61" s="104"/>
      <c r="K61" s="96"/>
      <c r="L61" s="104"/>
      <c r="M61" s="96"/>
      <c r="N61" s="40"/>
      <c r="O61" s="40"/>
      <c r="P61" s="10"/>
      <c r="Q61" s="10"/>
      <c r="R61" s="10"/>
      <c r="S61" s="179"/>
      <c r="T61" s="179"/>
    </row>
    <row r="62" spans="4:20" s="6" customFormat="1" ht="15.75">
      <c r="D62" s="101"/>
      <c r="E62" s="96"/>
      <c r="F62" s="100"/>
      <c r="G62" s="96"/>
      <c r="H62" s="104"/>
      <c r="I62" s="96"/>
      <c r="J62" s="104"/>
      <c r="K62" s="96"/>
      <c r="L62" s="104"/>
      <c r="M62" s="96"/>
      <c r="N62" s="40"/>
      <c r="O62" s="40"/>
      <c r="P62" s="10"/>
      <c r="Q62" s="10"/>
      <c r="R62" s="10"/>
      <c r="S62" s="179"/>
      <c r="T62" s="179"/>
    </row>
    <row r="63" spans="4:20" s="6" customFormat="1" ht="15.75">
      <c r="D63" s="101"/>
      <c r="E63" s="96"/>
      <c r="F63" s="100"/>
      <c r="G63" s="96"/>
      <c r="H63" s="104"/>
      <c r="I63" s="96"/>
      <c r="J63" s="104"/>
      <c r="K63" s="96"/>
      <c r="L63" s="104"/>
      <c r="M63" s="96"/>
      <c r="N63" s="40"/>
      <c r="O63" s="40"/>
      <c r="P63" s="10"/>
      <c r="Q63" s="10"/>
      <c r="R63" s="10"/>
      <c r="S63" s="179"/>
      <c r="T63" s="179"/>
    </row>
    <row r="64" spans="4:20" s="6" customFormat="1" ht="15.75">
      <c r="D64" s="101"/>
      <c r="E64" s="96"/>
      <c r="F64" s="100"/>
      <c r="G64" s="96"/>
      <c r="H64" s="104"/>
      <c r="I64" s="96"/>
      <c r="J64" s="104"/>
      <c r="K64" s="96"/>
      <c r="L64" s="104"/>
      <c r="M64" s="96"/>
      <c r="N64" s="40"/>
      <c r="O64" s="40"/>
      <c r="P64" s="10"/>
      <c r="Q64" s="10"/>
      <c r="R64" s="10"/>
      <c r="S64" s="179"/>
      <c r="T64" s="179"/>
    </row>
    <row r="65" spans="4:20" s="6" customFormat="1" ht="15.75">
      <c r="D65" s="101"/>
      <c r="E65" s="96"/>
      <c r="F65" s="100"/>
      <c r="G65" s="96"/>
      <c r="H65" s="104"/>
      <c r="I65" s="96"/>
      <c r="J65" s="104"/>
      <c r="K65" s="96"/>
      <c r="L65" s="104"/>
      <c r="M65" s="96"/>
      <c r="N65" s="40"/>
      <c r="O65" s="40"/>
      <c r="P65" s="10"/>
      <c r="Q65" s="10"/>
      <c r="R65" s="10"/>
      <c r="S65" s="179"/>
      <c r="T65" s="179"/>
    </row>
    <row r="66" spans="4:20" s="6" customFormat="1" ht="15.75">
      <c r="D66" s="101"/>
      <c r="E66" s="96"/>
      <c r="F66" s="100"/>
      <c r="G66" s="96"/>
      <c r="H66" s="104"/>
      <c r="I66" s="96"/>
      <c r="J66" s="104"/>
      <c r="K66" s="96"/>
      <c r="L66" s="104"/>
      <c r="M66" s="96"/>
      <c r="N66" s="40"/>
      <c r="O66" s="40"/>
      <c r="P66" s="10"/>
      <c r="Q66" s="10"/>
      <c r="R66" s="10"/>
      <c r="S66" s="179"/>
      <c r="T66" s="179"/>
    </row>
    <row r="67" spans="4:20" s="6" customFormat="1" ht="15.75">
      <c r="D67" s="101"/>
      <c r="E67" s="96"/>
      <c r="F67" s="100"/>
      <c r="G67" s="96"/>
      <c r="H67" s="104"/>
      <c r="I67" s="96"/>
      <c r="J67" s="104"/>
      <c r="K67" s="96"/>
      <c r="L67" s="104"/>
      <c r="M67" s="96"/>
      <c r="N67" s="40"/>
      <c r="O67" s="40"/>
      <c r="P67" s="10"/>
      <c r="Q67" s="10"/>
      <c r="R67" s="10"/>
      <c r="S67" s="179"/>
      <c r="T67" s="179"/>
    </row>
    <row r="68" spans="4:20" s="6" customFormat="1" ht="15.75">
      <c r="D68" s="101"/>
      <c r="E68" s="96"/>
      <c r="F68" s="100"/>
      <c r="G68" s="96"/>
      <c r="H68" s="104"/>
      <c r="I68" s="96"/>
      <c r="J68" s="104"/>
      <c r="K68" s="96"/>
      <c r="L68" s="104"/>
      <c r="M68" s="96"/>
      <c r="N68" s="40"/>
      <c r="O68" s="40"/>
      <c r="P68" s="10"/>
      <c r="Q68" s="10"/>
      <c r="R68" s="10"/>
      <c r="S68" s="179"/>
      <c r="T68" s="179"/>
    </row>
    <row r="69" spans="4:20" s="6" customFormat="1" ht="15.75">
      <c r="D69" s="101"/>
      <c r="E69" s="96"/>
      <c r="F69" s="100"/>
      <c r="G69" s="96"/>
      <c r="H69" s="104"/>
      <c r="I69" s="96"/>
      <c r="J69" s="104"/>
      <c r="K69" s="96"/>
      <c r="L69" s="104"/>
      <c r="M69" s="96"/>
      <c r="N69" s="40"/>
      <c r="O69" s="40"/>
      <c r="P69" s="10"/>
      <c r="Q69" s="10"/>
      <c r="R69" s="10"/>
      <c r="S69" s="179"/>
      <c r="T69" s="179"/>
    </row>
    <row r="70" spans="4:20" s="6" customFormat="1" ht="15.75">
      <c r="D70" s="101"/>
      <c r="E70" s="96"/>
      <c r="F70" s="100"/>
      <c r="G70" s="96"/>
      <c r="H70" s="104"/>
      <c r="I70" s="96"/>
      <c r="J70" s="104"/>
      <c r="K70" s="96"/>
      <c r="L70" s="104"/>
      <c r="M70" s="96"/>
      <c r="N70" s="40"/>
      <c r="O70" s="40"/>
      <c r="P70" s="10"/>
      <c r="Q70" s="10"/>
      <c r="R70" s="10"/>
      <c r="S70" s="179"/>
      <c r="T70" s="179"/>
    </row>
    <row r="71" spans="4:20" s="6" customFormat="1" ht="15.75">
      <c r="D71" s="101"/>
      <c r="E71" s="96"/>
      <c r="F71" s="100"/>
      <c r="G71" s="96"/>
      <c r="H71" s="104"/>
      <c r="I71" s="96"/>
      <c r="J71" s="104"/>
      <c r="K71" s="96"/>
      <c r="L71" s="104"/>
      <c r="M71" s="96"/>
      <c r="N71" s="40"/>
      <c r="O71" s="40"/>
      <c r="P71" s="10"/>
      <c r="Q71" s="10"/>
      <c r="R71" s="10"/>
      <c r="S71" s="179"/>
      <c r="T71" s="179"/>
    </row>
    <row r="72" spans="4:20" s="6" customFormat="1" ht="15.75">
      <c r="D72" s="101"/>
      <c r="E72" s="96"/>
      <c r="F72" s="100"/>
      <c r="G72" s="96"/>
      <c r="H72" s="104"/>
      <c r="I72" s="96"/>
      <c r="J72" s="104"/>
      <c r="K72" s="96"/>
      <c r="L72" s="104"/>
      <c r="M72" s="96"/>
      <c r="N72" s="40"/>
      <c r="O72" s="40"/>
      <c r="P72" s="10"/>
      <c r="Q72" s="10"/>
      <c r="R72" s="10"/>
      <c r="S72" s="179"/>
      <c r="T72" s="179"/>
    </row>
    <row r="73" spans="4:20" s="6" customFormat="1" ht="15.75">
      <c r="D73" s="101"/>
      <c r="E73" s="96"/>
      <c r="F73" s="100"/>
      <c r="G73" s="96"/>
      <c r="H73" s="104"/>
      <c r="I73" s="96"/>
      <c r="J73" s="104"/>
      <c r="K73" s="96"/>
      <c r="L73" s="104"/>
      <c r="M73" s="96"/>
      <c r="N73" s="40"/>
      <c r="O73" s="40"/>
      <c r="P73" s="10"/>
      <c r="Q73" s="10"/>
      <c r="R73" s="10"/>
      <c r="S73" s="179"/>
      <c r="T73" s="179"/>
    </row>
    <row r="74" spans="4:20" s="6" customFormat="1" ht="15.75">
      <c r="D74" s="101"/>
      <c r="E74" s="96"/>
      <c r="F74" s="100"/>
      <c r="G74" s="96"/>
      <c r="H74" s="104"/>
      <c r="I74" s="96"/>
      <c r="J74" s="104"/>
      <c r="K74" s="96"/>
      <c r="L74" s="104"/>
      <c r="M74" s="96"/>
      <c r="N74" s="40"/>
      <c r="O74" s="40"/>
      <c r="P74" s="10"/>
      <c r="Q74" s="10"/>
      <c r="R74" s="10"/>
      <c r="S74" s="179"/>
      <c r="T74" s="179"/>
    </row>
    <row r="75" spans="4:20" s="6" customFormat="1" ht="15.75">
      <c r="D75" s="101"/>
      <c r="E75" s="96"/>
      <c r="F75" s="100"/>
      <c r="G75" s="96"/>
      <c r="H75" s="104"/>
      <c r="I75" s="96"/>
      <c r="J75" s="104"/>
      <c r="K75" s="96"/>
      <c r="L75" s="104"/>
      <c r="M75" s="96"/>
      <c r="N75" s="40"/>
      <c r="O75" s="40"/>
      <c r="P75" s="10"/>
      <c r="Q75" s="10"/>
      <c r="R75" s="10"/>
      <c r="S75" s="179"/>
      <c r="T75" s="179"/>
    </row>
    <row r="76" spans="4:20" s="6" customFormat="1" ht="15.75">
      <c r="D76" s="101"/>
      <c r="E76" s="96"/>
      <c r="F76" s="100"/>
      <c r="G76" s="96"/>
      <c r="H76" s="104"/>
      <c r="I76" s="96"/>
      <c r="J76" s="104"/>
      <c r="K76" s="96"/>
      <c r="L76" s="104"/>
      <c r="M76" s="96"/>
      <c r="N76" s="40"/>
      <c r="O76" s="40"/>
      <c r="P76" s="10"/>
      <c r="Q76" s="10"/>
      <c r="R76" s="10"/>
      <c r="S76" s="179"/>
      <c r="T76" s="179"/>
    </row>
    <row r="77" spans="4:20" s="6" customFormat="1" ht="15.75">
      <c r="D77" s="101"/>
      <c r="E77" s="96"/>
      <c r="F77" s="100"/>
      <c r="G77" s="96"/>
      <c r="H77" s="104"/>
      <c r="I77" s="96"/>
      <c r="J77" s="104"/>
      <c r="K77" s="96"/>
      <c r="L77" s="104"/>
      <c r="M77" s="96"/>
      <c r="N77" s="40"/>
      <c r="O77" s="40"/>
      <c r="P77" s="10"/>
      <c r="Q77" s="10"/>
      <c r="R77" s="10"/>
      <c r="S77" s="179"/>
      <c r="T77" s="179"/>
    </row>
    <row r="78" spans="4:20" s="6" customFormat="1" ht="15.75">
      <c r="D78" s="101"/>
      <c r="E78" s="96"/>
      <c r="F78" s="100"/>
      <c r="G78" s="96"/>
      <c r="H78" s="104"/>
      <c r="I78" s="96"/>
      <c r="J78" s="104"/>
      <c r="K78" s="96"/>
      <c r="L78" s="104"/>
      <c r="M78" s="96"/>
      <c r="N78" s="40"/>
      <c r="O78" s="40"/>
      <c r="P78" s="10"/>
      <c r="Q78" s="10"/>
      <c r="R78" s="10"/>
      <c r="S78" s="179"/>
      <c r="T78" s="179"/>
    </row>
    <row r="79" spans="4:20" s="6" customFormat="1" ht="15.75">
      <c r="D79" s="101"/>
      <c r="E79" s="96"/>
      <c r="F79" s="100"/>
      <c r="G79" s="96"/>
      <c r="H79" s="104"/>
      <c r="I79" s="96"/>
      <c r="J79" s="104"/>
      <c r="K79" s="96"/>
      <c r="L79" s="104"/>
      <c r="M79" s="96"/>
      <c r="N79" s="40"/>
      <c r="O79" s="40"/>
      <c r="P79" s="10"/>
      <c r="Q79" s="10"/>
      <c r="R79" s="10"/>
      <c r="S79" s="179"/>
      <c r="T79" s="179"/>
    </row>
    <row r="80" spans="4:20" s="6" customFormat="1" ht="15.75">
      <c r="D80" s="101"/>
      <c r="E80" s="96"/>
      <c r="F80" s="100"/>
      <c r="G80" s="96"/>
      <c r="H80" s="104"/>
      <c r="I80" s="96"/>
      <c r="J80" s="104"/>
      <c r="K80" s="96"/>
      <c r="L80" s="104"/>
      <c r="M80" s="96"/>
      <c r="N80" s="40"/>
      <c r="O80" s="40"/>
      <c r="P80" s="10"/>
      <c r="Q80" s="10"/>
      <c r="R80" s="10"/>
      <c r="S80" s="179"/>
      <c r="T80" s="179"/>
    </row>
    <row r="81" spans="4:20" s="6" customFormat="1" ht="15.75">
      <c r="D81" s="101"/>
      <c r="E81" s="96"/>
      <c r="F81" s="100"/>
      <c r="G81" s="96"/>
      <c r="H81" s="104"/>
      <c r="I81" s="96"/>
      <c r="J81" s="104"/>
      <c r="K81" s="96"/>
      <c r="L81" s="104"/>
      <c r="M81" s="96"/>
      <c r="N81" s="40"/>
      <c r="O81" s="40"/>
      <c r="P81" s="10"/>
      <c r="Q81" s="10"/>
      <c r="R81" s="10"/>
      <c r="S81" s="179"/>
      <c r="T81" s="179"/>
    </row>
    <row r="82" spans="4:20" s="6" customFormat="1" ht="15.75">
      <c r="D82" s="101"/>
      <c r="E82" s="96"/>
      <c r="F82" s="100"/>
      <c r="G82" s="96"/>
      <c r="H82" s="104"/>
      <c r="I82" s="96"/>
      <c r="J82" s="104"/>
      <c r="K82" s="96"/>
      <c r="L82" s="104"/>
      <c r="M82" s="96"/>
      <c r="N82" s="40"/>
      <c r="O82" s="40"/>
      <c r="P82" s="10"/>
      <c r="Q82" s="10"/>
      <c r="R82" s="10"/>
      <c r="S82" s="179"/>
      <c r="T82" s="179"/>
    </row>
    <row r="83" spans="4:20" s="6" customFormat="1" ht="15.75">
      <c r="D83" s="101"/>
      <c r="E83" s="96"/>
      <c r="F83" s="100"/>
      <c r="G83" s="96"/>
      <c r="H83" s="104"/>
      <c r="I83" s="96"/>
      <c r="J83" s="104"/>
      <c r="K83" s="96"/>
      <c r="L83" s="104"/>
      <c r="M83" s="96"/>
      <c r="N83" s="40"/>
      <c r="O83" s="40"/>
      <c r="P83" s="10"/>
      <c r="Q83" s="10"/>
      <c r="R83" s="10"/>
      <c r="S83" s="179"/>
      <c r="T83" s="179"/>
    </row>
    <row r="84" spans="4:20" s="6" customFormat="1" ht="15.75">
      <c r="D84" s="101"/>
      <c r="E84" s="96"/>
      <c r="F84" s="100"/>
      <c r="G84" s="96"/>
      <c r="H84" s="104"/>
      <c r="I84" s="96"/>
      <c r="J84" s="104"/>
      <c r="K84" s="96"/>
      <c r="L84" s="104"/>
      <c r="M84" s="96"/>
      <c r="N84" s="40"/>
      <c r="O84" s="40"/>
      <c r="P84" s="10"/>
      <c r="Q84" s="10"/>
      <c r="R84" s="10"/>
      <c r="S84" s="179"/>
      <c r="T84" s="179"/>
    </row>
    <row r="85" spans="4:20" s="6" customFormat="1" ht="15.75">
      <c r="D85" s="101"/>
      <c r="E85" s="96"/>
      <c r="F85" s="100"/>
      <c r="G85" s="96"/>
      <c r="H85" s="104"/>
      <c r="I85" s="96"/>
      <c r="J85" s="104"/>
      <c r="K85" s="96"/>
      <c r="L85" s="104"/>
      <c r="M85" s="96"/>
      <c r="N85" s="40"/>
      <c r="O85" s="40"/>
      <c r="P85" s="10"/>
      <c r="Q85" s="10"/>
      <c r="R85" s="10"/>
      <c r="S85" s="179"/>
      <c r="T85" s="179"/>
    </row>
    <row r="86" spans="4:20" s="6" customFormat="1" ht="15.75">
      <c r="D86" s="101"/>
      <c r="E86" s="96"/>
      <c r="F86" s="100"/>
      <c r="G86" s="96"/>
      <c r="H86" s="104"/>
      <c r="I86" s="96"/>
      <c r="J86" s="104"/>
      <c r="K86" s="96"/>
      <c r="L86" s="104"/>
      <c r="M86" s="96"/>
      <c r="N86" s="40"/>
      <c r="O86" s="40"/>
      <c r="P86" s="10"/>
      <c r="Q86" s="10"/>
      <c r="R86" s="10"/>
      <c r="S86" s="179"/>
      <c r="T86" s="179"/>
    </row>
    <row r="87" spans="4:20" s="6" customFormat="1" ht="15.75">
      <c r="D87" s="101"/>
      <c r="E87" s="96"/>
      <c r="F87" s="100"/>
      <c r="G87" s="96"/>
      <c r="H87" s="104"/>
      <c r="I87" s="96"/>
      <c r="J87" s="104"/>
      <c r="K87" s="96"/>
      <c r="L87" s="104"/>
      <c r="M87" s="96"/>
      <c r="N87" s="40"/>
      <c r="O87" s="40"/>
      <c r="P87" s="10"/>
      <c r="Q87" s="10"/>
      <c r="R87" s="10"/>
      <c r="S87" s="179"/>
      <c r="T87" s="179"/>
    </row>
    <row r="88" spans="4:20" s="6" customFormat="1" ht="15.75">
      <c r="D88" s="101"/>
      <c r="E88" s="96"/>
      <c r="F88" s="100"/>
      <c r="G88" s="96"/>
      <c r="H88" s="104"/>
      <c r="I88" s="96"/>
      <c r="J88" s="104"/>
      <c r="K88" s="96"/>
      <c r="L88" s="104"/>
      <c r="M88" s="96"/>
      <c r="N88" s="40"/>
      <c r="O88" s="40"/>
      <c r="P88" s="10"/>
      <c r="Q88" s="10"/>
      <c r="R88" s="10"/>
      <c r="S88" s="179"/>
      <c r="T88" s="179"/>
    </row>
    <row r="89" spans="4:20" s="6" customFormat="1" ht="15.75">
      <c r="D89" s="101"/>
      <c r="E89" s="96"/>
      <c r="F89" s="100"/>
      <c r="G89" s="96"/>
      <c r="H89" s="104"/>
      <c r="I89" s="96"/>
      <c r="J89" s="104"/>
      <c r="K89" s="96"/>
      <c r="L89" s="104"/>
      <c r="M89" s="96"/>
      <c r="N89" s="40"/>
      <c r="O89" s="40"/>
      <c r="P89" s="10"/>
      <c r="Q89" s="10"/>
      <c r="R89" s="10"/>
      <c r="S89" s="179"/>
      <c r="T89" s="179"/>
    </row>
    <row r="90" spans="4:20" s="6" customFormat="1" ht="15.75">
      <c r="D90" s="101"/>
      <c r="E90" s="96"/>
      <c r="F90" s="100"/>
      <c r="G90" s="96"/>
      <c r="H90" s="104"/>
      <c r="I90" s="96"/>
      <c r="J90" s="104"/>
      <c r="K90" s="96"/>
      <c r="L90" s="104"/>
      <c r="M90" s="96"/>
      <c r="N90" s="40"/>
      <c r="O90" s="40"/>
      <c r="P90" s="10"/>
      <c r="Q90" s="10"/>
      <c r="R90" s="10"/>
      <c r="S90" s="179"/>
      <c r="T90" s="179"/>
    </row>
    <row r="91" spans="4:20" s="6" customFormat="1" ht="15.75">
      <c r="D91" s="101"/>
      <c r="E91" s="96"/>
      <c r="F91" s="100"/>
      <c r="G91" s="96"/>
      <c r="H91" s="104"/>
      <c r="I91" s="96"/>
      <c r="J91" s="104"/>
      <c r="K91" s="96"/>
      <c r="L91" s="104"/>
      <c r="M91" s="96"/>
      <c r="N91" s="40"/>
      <c r="O91" s="40"/>
      <c r="P91" s="10"/>
      <c r="Q91" s="10"/>
      <c r="R91" s="10"/>
      <c r="S91" s="179"/>
      <c r="T91" s="179"/>
    </row>
    <row r="92" spans="4:20" s="6" customFormat="1" ht="15.75">
      <c r="D92" s="101"/>
      <c r="E92" s="96"/>
      <c r="F92" s="100"/>
      <c r="G92" s="96"/>
      <c r="H92" s="104"/>
      <c r="I92" s="96"/>
      <c r="J92" s="104"/>
      <c r="K92" s="96"/>
      <c r="L92" s="104"/>
      <c r="M92" s="96"/>
      <c r="N92" s="40"/>
      <c r="O92" s="40"/>
      <c r="P92" s="10"/>
      <c r="Q92" s="10"/>
      <c r="R92" s="10"/>
      <c r="S92" s="179"/>
      <c r="T92" s="179"/>
    </row>
    <row r="93" spans="4:20" s="6" customFormat="1" ht="15.75">
      <c r="D93" s="101"/>
      <c r="E93" s="96"/>
      <c r="F93" s="100"/>
      <c r="G93" s="96"/>
      <c r="H93" s="104"/>
      <c r="I93" s="96"/>
      <c r="J93" s="104"/>
      <c r="K93" s="96"/>
      <c r="L93" s="104"/>
      <c r="M93" s="96"/>
      <c r="N93" s="81"/>
      <c r="O93" s="81"/>
      <c r="P93" s="10"/>
      <c r="Q93" s="10"/>
      <c r="R93" s="10"/>
      <c r="S93" s="179"/>
      <c r="T93" s="179"/>
    </row>
    <row r="94" spans="4:20" s="6" customFormat="1" ht="15.75">
      <c r="D94" s="101"/>
      <c r="E94" s="96"/>
      <c r="F94" s="100"/>
      <c r="G94" s="96"/>
      <c r="H94" s="104"/>
      <c r="I94" s="96"/>
      <c r="J94" s="104"/>
      <c r="K94" s="96"/>
      <c r="L94" s="104"/>
      <c r="M94" s="96"/>
      <c r="N94" s="81"/>
      <c r="O94" s="81"/>
      <c r="P94" s="10"/>
      <c r="Q94" s="10"/>
      <c r="R94" s="10"/>
      <c r="S94" s="179"/>
      <c r="T94" s="179"/>
    </row>
    <row r="95" spans="4:20" s="6" customFormat="1" ht="15.75">
      <c r="D95" s="101"/>
      <c r="E95" s="96"/>
      <c r="F95" s="100"/>
      <c r="G95" s="96"/>
      <c r="H95" s="104"/>
      <c r="I95" s="96"/>
      <c r="J95" s="104"/>
      <c r="K95" s="96"/>
      <c r="L95" s="104"/>
      <c r="M95" s="96"/>
      <c r="N95" s="81"/>
      <c r="O95" s="81"/>
      <c r="P95" s="10"/>
      <c r="Q95" s="10"/>
      <c r="R95" s="10"/>
      <c r="S95" s="179"/>
      <c r="T95" s="179"/>
    </row>
    <row r="96" spans="4:20" s="6" customFormat="1" ht="15.75">
      <c r="D96" s="101"/>
      <c r="E96" s="96"/>
      <c r="F96" s="100"/>
      <c r="G96" s="96"/>
      <c r="H96" s="104"/>
      <c r="I96" s="96"/>
      <c r="J96" s="104"/>
      <c r="K96" s="96"/>
      <c r="L96" s="104"/>
      <c r="M96" s="96"/>
      <c r="N96" s="81"/>
      <c r="O96" s="81"/>
      <c r="P96" s="10"/>
      <c r="Q96" s="10"/>
      <c r="R96" s="10"/>
      <c r="S96" s="179"/>
      <c r="T96" s="179"/>
    </row>
    <row r="97" spans="4:20" s="6" customFormat="1" ht="15.75">
      <c r="D97" s="101"/>
      <c r="E97" s="96"/>
      <c r="F97" s="100"/>
      <c r="G97" s="96"/>
      <c r="H97" s="104"/>
      <c r="I97" s="96"/>
      <c r="J97" s="104"/>
      <c r="K97" s="96"/>
      <c r="L97" s="104"/>
      <c r="M97" s="96"/>
      <c r="N97" s="81"/>
      <c r="O97" s="81"/>
      <c r="P97" s="10"/>
      <c r="Q97" s="10"/>
      <c r="R97" s="10"/>
      <c r="S97" s="179"/>
      <c r="T97" s="179"/>
    </row>
    <row r="98" spans="4:20" s="6" customFormat="1" ht="15.75">
      <c r="D98" s="101"/>
      <c r="E98" s="96"/>
      <c r="F98" s="100"/>
      <c r="G98" s="96"/>
      <c r="H98" s="104"/>
      <c r="I98" s="96"/>
      <c r="J98" s="104"/>
      <c r="K98" s="96"/>
      <c r="L98" s="104"/>
      <c r="M98" s="96"/>
      <c r="N98" s="81"/>
      <c r="O98" s="81"/>
      <c r="P98" s="10"/>
      <c r="Q98" s="10"/>
      <c r="R98" s="10"/>
      <c r="S98" s="179"/>
      <c r="T98" s="179"/>
    </row>
    <row r="99" spans="4:20" s="6" customFormat="1" ht="15.75">
      <c r="D99" s="101"/>
      <c r="E99" s="96"/>
      <c r="F99" s="100"/>
      <c r="G99" s="96"/>
      <c r="H99" s="104"/>
      <c r="I99" s="96"/>
      <c r="J99" s="104"/>
      <c r="K99" s="96"/>
      <c r="L99" s="104"/>
      <c r="M99" s="96"/>
      <c r="N99" s="81"/>
      <c r="O99" s="81"/>
      <c r="P99" s="10"/>
      <c r="Q99" s="10"/>
      <c r="R99" s="10"/>
      <c r="S99" s="179"/>
      <c r="T99" s="179"/>
    </row>
    <row r="100" spans="4:20" s="6" customFormat="1" ht="15.75">
      <c r="D100" s="101"/>
      <c r="E100" s="96"/>
      <c r="F100" s="100"/>
      <c r="G100" s="96"/>
      <c r="H100" s="104"/>
      <c r="I100" s="96"/>
      <c r="J100" s="104"/>
      <c r="K100" s="96"/>
      <c r="L100" s="104"/>
      <c r="M100" s="96"/>
      <c r="N100" s="81"/>
      <c r="O100" s="81"/>
      <c r="P100" s="10"/>
      <c r="Q100" s="10"/>
      <c r="R100" s="10"/>
      <c r="S100" s="179"/>
      <c r="T100" s="179"/>
    </row>
    <row r="101" spans="4:20" s="6" customFormat="1" ht="15.75">
      <c r="D101" s="101"/>
      <c r="E101" s="96"/>
      <c r="F101" s="100"/>
      <c r="G101" s="96"/>
      <c r="H101" s="104"/>
      <c r="I101" s="96"/>
      <c r="J101" s="104"/>
      <c r="K101" s="96"/>
      <c r="L101" s="104"/>
      <c r="M101" s="96"/>
      <c r="N101" s="81"/>
      <c r="O101" s="81"/>
      <c r="P101" s="10"/>
      <c r="Q101" s="10"/>
      <c r="R101" s="10"/>
      <c r="S101" s="179"/>
      <c r="T101" s="179"/>
    </row>
    <row r="102" spans="4:20" s="6" customFormat="1" ht="15.75">
      <c r="D102" s="101"/>
      <c r="E102" s="96"/>
      <c r="F102" s="100"/>
      <c r="G102" s="96"/>
      <c r="H102" s="104"/>
      <c r="I102" s="96"/>
      <c r="J102" s="104"/>
      <c r="K102" s="96"/>
      <c r="L102" s="104"/>
      <c r="M102" s="96"/>
      <c r="N102" s="81"/>
      <c r="O102" s="81"/>
      <c r="P102" s="10"/>
      <c r="Q102" s="10"/>
      <c r="R102" s="10"/>
      <c r="S102" s="179"/>
      <c r="T102" s="179"/>
    </row>
    <row r="103" spans="4:20" s="6" customFormat="1" ht="15.75">
      <c r="D103" s="101"/>
      <c r="E103" s="96"/>
      <c r="F103" s="100"/>
      <c r="G103" s="96"/>
      <c r="H103" s="104"/>
      <c r="I103" s="96"/>
      <c r="J103" s="104"/>
      <c r="K103" s="96"/>
      <c r="L103" s="104"/>
      <c r="M103" s="96"/>
      <c r="N103" s="81"/>
      <c r="O103" s="81"/>
      <c r="P103" s="10"/>
      <c r="Q103" s="10"/>
      <c r="R103" s="10"/>
      <c r="S103" s="179"/>
      <c r="T103" s="179"/>
    </row>
    <row r="104" spans="4:20" s="6" customFormat="1" ht="15.75">
      <c r="D104" s="101"/>
      <c r="E104" s="96"/>
      <c r="F104" s="100"/>
      <c r="G104" s="96"/>
      <c r="H104" s="104"/>
      <c r="I104" s="96"/>
      <c r="J104" s="104"/>
      <c r="K104" s="96"/>
      <c r="L104" s="104"/>
      <c r="M104" s="96"/>
      <c r="N104" s="81"/>
      <c r="O104" s="81"/>
      <c r="P104" s="10"/>
      <c r="Q104" s="10"/>
      <c r="R104" s="10"/>
      <c r="S104" s="179"/>
      <c r="T104" s="179"/>
    </row>
    <row r="105" spans="4:20" s="6" customFormat="1" ht="15.75">
      <c r="D105" s="101"/>
      <c r="E105" s="96"/>
      <c r="F105" s="100"/>
      <c r="G105" s="96"/>
      <c r="H105" s="104"/>
      <c r="I105" s="96"/>
      <c r="J105" s="104"/>
      <c r="K105" s="96"/>
      <c r="L105" s="104"/>
      <c r="M105" s="96"/>
      <c r="N105" s="81"/>
      <c r="O105" s="81"/>
      <c r="P105" s="10"/>
      <c r="Q105" s="10"/>
      <c r="R105" s="10"/>
      <c r="S105" s="179"/>
      <c r="T105" s="179"/>
    </row>
    <row r="106" spans="4:20" s="6" customFormat="1" ht="15.75">
      <c r="D106" s="101"/>
      <c r="E106" s="96"/>
      <c r="F106" s="100"/>
      <c r="G106" s="96"/>
      <c r="H106" s="104"/>
      <c r="I106" s="96"/>
      <c r="J106" s="104"/>
      <c r="K106" s="96"/>
      <c r="L106" s="104"/>
      <c r="M106" s="96"/>
      <c r="N106" s="81"/>
      <c r="O106" s="81"/>
      <c r="P106" s="10"/>
      <c r="Q106" s="10"/>
      <c r="R106" s="10"/>
      <c r="S106" s="179"/>
      <c r="T106" s="179"/>
    </row>
    <row r="107" spans="4:20" s="6" customFormat="1" ht="15.75">
      <c r="D107" s="101"/>
      <c r="E107" s="96"/>
      <c r="F107" s="100"/>
      <c r="G107" s="96"/>
      <c r="H107" s="104"/>
      <c r="I107" s="96"/>
      <c r="J107" s="104"/>
      <c r="K107" s="96"/>
      <c r="L107" s="104"/>
      <c r="M107" s="96"/>
      <c r="N107" s="81"/>
      <c r="O107" s="81"/>
      <c r="P107" s="10"/>
      <c r="Q107" s="10"/>
      <c r="R107" s="10"/>
      <c r="S107" s="179"/>
      <c r="T107" s="179"/>
    </row>
    <row r="108" spans="4:20" s="6" customFormat="1" ht="15.75">
      <c r="D108" s="101"/>
      <c r="E108" s="96"/>
      <c r="F108" s="100"/>
      <c r="G108" s="96"/>
      <c r="H108" s="104"/>
      <c r="I108" s="96"/>
      <c r="J108" s="104"/>
      <c r="K108" s="96"/>
      <c r="L108" s="104"/>
      <c r="M108" s="96"/>
      <c r="N108" s="81"/>
      <c r="O108" s="81"/>
      <c r="P108" s="10"/>
      <c r="Q108" s="10"/>
      <c r="R108" s="10"/>
      <c r="S108" s="179"/>
      <c r="T108" s="179"/>
    </row>
    <row r="109" spans="4:20" s="6" customFormat="1" ht="15.75">
      <c r="D109" s="101"/>
      <c r="E109" s="96"/>
      <c r="F109" s="100"/>
      <c r="G109" s="96"/>
      <c r="H109" s="104"/>
      <c r="I109" s="96"/>
      <c r="J109" s="104"/>
      <c r="K109" s="96"/>
      <c r="L109" s="104"/>
      <c r="M109" s="96"/>
      <c r="N109" s="81"/>
      <c r="O109" s="81"/>
      <c r="P109" s="10"/>
      <c r="Q109" s="10"/>
      <c r="R109" s="10"/>
      <c r="S109" s="179"/>
      <c r="T109" s="179"/>
    </row>
    <row r="110" spans="4:20" s="6" customFormat="1" ht="15.75">
      <c r="D110" s="101"/>
      <c r="E110" s="96"/>
      <c r="F110" s="100"/>
      <c r="G110" s="96"/>
      <c r="H110" s="104"/>
      <c r="I110" s="96"/>
      <c r="J110" s="104"/>
      <c r="K110" s="96"/>
      <c r="L110" s="104"/>
      <c r="M110" s="96"/>
      <c r="N110" s="81"/>
      <c r="O110" s="81"/>
      <c r="P110" s="10"/>
      <c r="Q110" s="10"/>
      <c r="R110" s="10"/>
      <c r="S110" s="179"/>
      <c r="T110" s="179"/>
    </row>
    <row r="111" spans="4:20" s="6" customFormat="1" ht="15.75">
      <c r="D111" s="101"/>
      <c r="E111" s="96"/>
      <c r="F111" s="100"/>
      <c r="G111" s="96"/>
      <c r="H111" s="104"/>
      <c r="I111" s="96"/>
      <c r="J111" s="104"/>
      <c r="K111" s="96"/>
      <c r="L111" s="104"/>
      <c r="M111" s="96"/>
      <c r="N111" s="81"/>
      <c r="O111" s="81"/>
      <c r="P111" s="10"/>
      <c r="Q111" s="10"/>
      <c r="R111" s="10"/>
      <c r="S111" s="179"/>
      <c r="T111" s="179"/>
    </row>
    <row r="112" spans="4:20" s="6" customFormat="1" ht="15.75">
      <c r="D112" s="101"/>
      <c r="E112" s="96"/>
      <c r="F112" s="100"/>
      <c r="G112" s="96"/>
      <c r="H112" s="104"/>
      <c r="I112" s="96"/>
      <c r="J112" s="104"/>
      <c r="K112" s="96"/>
      <c r="L112" s="104"/>
      <c r="M112" s="96"/>
      <c r="N112" s="81"/>
      <c r="O112" s="81"/>
      <c r="P112" s="10"/>
      <c r="Q112" s="10"/>
      <c r="R112" s="10"/>
      <c r="S112" s="179"/>
      <c r="T112" s="179"/>
    </row>
    <row r="113" spans="4:20" s="6" customFormat="1" ht="15.75">
      <c r="D113" s="101"/>
      <c r="E113" s="96"/>
      <c r="F113" s="100"/>
      <c r="G113" s="96"/>
      <c r="H113" s="104"/>
      <c r="I113" s="96"/>
      <c r="J113" s="104"/>
      <c r="K113" s="96"/>
      <c r="L113" s="104"/>
      <c r="M113" s="96"/>
      <c r="N113" s="81"/>
      <c r="O113" s="81"/>
      <c r="P113" s="10"/>
      <c r="Q113" s="10"/>
      <c r="R113" s="10"/>
      <c r="S113" s="179"/>
      <c r="T113" s="179"/>
    </row>
    <row r="114" spans="4:20" s="6" customFormat="1" ht="15.75">
      <c r="D114" s="101"/>
      <c r="E114" s="96"/>
      <c r="F114" s="100"/>
      <c r="G114" s="96"/>
      <c r="H114" s="104"/>
      <c r="I114" s="96"/>
      <c r="J114" s="104"/>
      <c r="K114" s="96"/>
      <c r="L114" s="104"/>
      <c r="M114" s="96"/>
      <c r="N114" s="81"/>
      <c r="O114" s="81"/>
      <c r="P114" s="10"/>
      <c r="Q114" s="10"/>
      <c r="R114" s="10"/>
      <c r="S114" s="179"/>
      <c r="T114" s="179"/>
    </row>
    <row r="115" spans="4:20" s="6" customFormat="1" ht="15.75">
      <c r="D115" s="101"/>
      <c r="E115" s="96"/>
      <c r="F115" s="100"/>
      <c r="G115" s="96"/>
      <c r="H115" s="104"/>
      <c r="I115" s="96"/>
      <c r="J115" s="104"/>
      <c r="K115" s="96"/>
      <c r="L115" s="104"/>
      <c r="M115" s="96"/>
      <c r="N115" s="81"/>
      <c r="O115" s="81"/>
      <c r="P115" s="10"/>
      <c r="Q115" s="10"/>
      <c r="R115" s="10"/>
      <c r="S115" s="179"/>
      <c r="T115" s="179"/>
    </row>
    <row r="116" spans="4:20" s="6" customFormat="1" ht="15.75">
      <c r="D116" s="101"/>
      <c r="E116" s="96"/>
      <c r="F116" s="100"/>
      <c r="G116" s="96"/>
      <c r="H116" s="104"/>
      <c r="I116" s="96"/>
      <c r="J116" s="104"/>
      <c r="K116" s="96"/>
      <c r="L116" s="104"/>
      <c r="M116" s="96"/>
      <c r="N116" s="81"/>
      <c r="O116" s="81"/>
      <c r="P116" s="10"/>
      <c r="Q116" s="10"/>
      <c r="R116" s="10"/>
      <c r="S116" s="179"/>
      <c r="T116" s="179"/>
    </row>
    <row r="117" spans="4:20" s="6" customFormat="1" ht="15.75">
      <c r="D117" s="101"/>
      <c r="E117" s="96"/>
      <c r="F117" s="100"/>
      <c r="G117" s="96"/>
      <c r="H117" s="104"/>
      <c r="I117" s="96"/>
      <c r="J117" s="104"/>
      <c r="K117" s="96"/>
      <c r="L117" s="104"/>
      <c r="M117" s="96"/>
      <c r="N117" s="81"/>
      <c r="O117" s="81"/>
      <c r="P117" s="10"/>
      <c r="Q117" s="10"/>
      <c r="R117" s="10"/>
      <c r="S117" s="179"/>
      <c r="T117" s="179"/>
    </row>
    <row r="118" spans="4:20" s="6" customFormat="1" ht="15.75">
      <c r="D118" s="101"/>
      <c r="E118" s="96"/>
      <c r="F118" s="100"/>
      <c r="G118" s="96"/>
      <c r="H118" s="104"/>
      <c r="I118" s="96"/>
      <c r="J118" s="104"/>
      <c r="K118" s="96"/>
      <c r="L118" s="104"/>
      <c r="M118" s="96"/>
      <c r="N118" s="81"/>
      <c r="O118" s="81"/>
      <c r="P118" s="10"/>
      <c r="Q118" s="10"/>
      <c r="R118" s="10"/>
      <c r="S118" s="179"/>
      <c r="T118" s="179"/>
    </row>
    <row r="119" spans="4:20" s="6" customFormat="1" ht="15.75">
      <c r="D119" s="101"/>
      <c r="E119" s="96"/>
      <c r="F119" s="100"/>
      <c r="G119" s="96"/>
      <c r="H119" s="104"/>
      <c r="I119" s="96"/>
      <c r="J119" s="104"/>
      <c r="K119" s="96"/>
      <c r="L119" s="104"/>
      <c r="M119" s="96"/>
      <c r="N119" s="81"/>
      <c r="O119" s="81"/>
      <c r="P119" s="10"/>
      <c r="Q119" s="10"/>
      <c r="R119" s="10"/>
      <c r="S119" s="179"/>
      <c r="T119" s="179"/>
    </row>
    <row r="120" spans="4:20" s="6" customFormat="1" ht="15.75">
      <c r="D120" s="101"/>
      <c r="E120" s="96"/>
      <c r="F120" s="100"/>
      <c r="G120" s="96"/>
      <c r="H120" s="104"/>
      <c r="I120" s="96"/>
      <c r="J120" s="104"/>
      <c r="K120" s="96"/>
      <c r="L120" s="104"/>
      <c r="M120" s="96"/>
      <c r="N120" s="81"/>
      <c r="O120" s="81"/>
      <c r="P120" s="10"/>
      <c r="Q120" s="10"/>
      <c r="R120" s="10"/>
      <c r="S120" s="179"/>
      <c r="T120" s="179"/>
    </row>
    <row r="121" spans="4:20" s="6" customFormat="1" ht="15.75">
      <c r="D121" s="101"/>
      <c r="E121" s="96"/>
      <c r="F121" s="100"/>
      <c r="G121" s="96"/>
      <c r="H121" s="104"/>
      <c r="I121" s="96"/>
      <c r="J121" s="104"/>
      <c r="K121" s="96"/>
      <c r="L121" s="104"/>
      <c r="M121" s="96"/>
      <c r="N121" s="81"/>
      <c r="O121" s="81"/>
      <c r="P121" s="10"/>
      <c r="Q121" s="10"/>
      <c r="R121" s="10"/>
      <c r="S121" s="179"/>
      <c r="T121" s="179"/>
    </row>
    <row r="122" spans="4:20" s="6" customFormat="1" ht="15.75">
      <c r="D122" s="101"/>
      <c r="E122" s="96"/>
      <c r="F122" s="100"/>
      <c r="G122" s="96"/>
      <c r="H122" s="104"/>
      <c r="I122" s="96"/>
      <c r="J122" s="104"/>
      <c r="K122" s="96"/>
      <c r="L122" s="104"/>
      <c r="M122" s="96"/>
      <c r="N122" s="81"/>
      <c r="O122" s="81"/>
      <c r="P122" s="10"/>
      <c r="Q122" s="10"/>
      <c r="R122" s="10"/>
      <c r="S122" s="179"/>
      <c r="T122" s="179"/>
    </row>
    <row r="123" spans="4:20" s="6" customFormat="1" ht="15.75">
      <c r="D123" s="101"/>
      <c r="E123" s="96"/>
      <c r="F123" s="100"/>
      <c r="G123" s="96"/>
      <c r="H123" s="104"/>
      <c r="I123" s="96"/>
      <c r="J123" s="104"/>
      <c r="K123" s="96"/>
      <c r="L123" s="104"/>
      <c r="M123" s="96"/>
      <c r="N123" s="81"/>
      <c r="O123" s="81"/>
      <c r="P123" s="10"/>
      <c r="Q123" s="10"/>
      <c r="R123" s="10"/>
      <c r="S123" s="179"/>
      <c r="T123" s="179"/>
    </row>
    <row r="124" spans="4:20" s="6" customFormat="1" ht="15.75">
      <c r="D124" s="101"/>
      <c r="E124" s="96"/>
      <c r="F124" s="100"/>
      <c r="G124" s="96"/>
      <c r="H124" s="104"/>
      <c r="I124" s="96"/>
      <c r="J124" s="104"/>
      <c r="K124" s="96"/>
      <c r="L124" s="104"/>
      <c r="M124" s="96"/>
      <c r="N124" s="81"/>
      <c r="O124" s="81"/>
      <c r="P124" s="10"/>
      <c r="Q124" s="10"/>
      <c r="R124" s="10"/>
      <c r="S124" s="179"/>
      <c r="T124" s="179"/>
    </row>
    <row r="125" spans="4:20" s="6" customFormat="1" ht="15.75">
      <c r="D125" s="101"/>
      <c r="E125" s="96"/>
      <c r="F125" s="100"/>
      <c r="G125" s="96"/>
      <c r="H125" s="104"/>
      <c r="I125" s="96"/>
      <c r="J125" s="104"/>
      <c r="K125" s="96"/>
      <c r="L125" s="104"/>
      <c r="M125" s="96"/>
      <c r="N125" s="81"/>
      <c r="O125" s="81"/>
      <c r="P125" s="10"/>
      <c r="Q125" s="10"/>
      <c r="R125" s="10"/>
      <c r="S125" s="179"/>
      <c r="T125" s="179"/>
    </row>
    <row r="126" spans="4:20" s="6" customFormat="1" ht="15.75">
      <c r="D126" s="101"/>
      <c r="E126" s="96"/>
      <c r="F126" s="100"/>
      <c r="G126" s="96"/>
      <c r="H126" s="104"/>
      <c r="I126" s="96"/>
      <c r="J126" s="104"/>
      <c r="K126" s="96"/>
      <c r="L126" s="104"/>
      <c r="M126" s="96"/>
      <c r="N126" s="81"/>
      <c r="O126" s="81"/>
      <c r="P126" s="10"/>
      <c r="Q126" s="10"/>
      <c r="R126" s="10"/>
      <c r="S126" s="179"/>
      <c r="T126" s="179"/>
    </row>
    <row r="127" spans="4:20" s="6" customFormat="1" ht="15.75">
      <c r="D127" s="101"/>
      <c r="E127" s="96"/>
      <c r="F127" s="100"/>
      <c r="G127" s="96"/>
      <c r="H127" s="104"/>
      <c r="I127" s="96"/>
      <c r="J127" s="104"/>
      <c r="K127" s="96"/>
      <c r="L127" s="104"/>
      <c r="M127" s="96"/>
      <c r="N127" s="81"/>
      <c r="O127" s="81"/>
      <c r="P127" s="10"/>
      <c r="Q127" s="10"/>
      <c r="R127" s="10"/>
      <c r="S127" s="179"/>
      <c r="T127" s="179"/>
    </row>
    <row r="128" spans="4:20" s="6" customFormat="1" ht="15.75">
      <c r="D128" s="101"/>
      <c r="E128" s="96"/>
      <c r="F128" s="100"/>
      <c r="G128" s="96"/>
      <c r="H128" s="104"/>
      <c r="I128" s="96"/>
      <c r="J128" s="104"/>
      <c r="K128" s="96"/>
      <c r="L128" s="104"/>
      <c r="M128" s="96"/>
      <c r="N128" s="81"/>
      <c r="O128" s="81"/>
      <c r="P128" s="10"/>
      <c r="Q128" s="10"/>
      <c r="R128" s="10"/>
      <c r="S128" s="179"/>
      <c r="T128" s="179"/>
    </row>
    <row r="129" spans="4:20" s="6" customFormat="1" ht="15.75">
      <c r="D129" s="101"/>
      <c r="E129" s="96"/>
      <c r="F129" s="100"/>
      <c r="G129" s="96"/>
      <c r="H129" s="104"/>
      <c r="I129" s="96"/>
      <c r="J129" s="104"/>
      <c r="K129" s="96"/>
      <c r="L129" s="104"/>
      <c r="M129" s="96"/>
      <c r="N129" s="81"/>
      <c r="O129" s="81"/>
      <c r="P129" s="10"/>
      <c r="Q129" s="10"/>
      <c r="R129" s="10"/>
      <c r="S129" s="179"/>
      <c r="T129" s="179"/>
    </row>
    <row r="130" spans="4:20" s="6" customFormat="1" ht="15.75">
      <c r="D130" s="101"/>
      <c r="E130" s="96"/>
      <c r="F130" s="100"/>
      <c r="G130" s="96"/>
      <c r="H130" s="104"/>
      <c r="I130" s="96"/>
      <c r="J130" s="104"/>
      <c r="K130" s="96"/>
      <c r="L130" s="104"/>
      <c r="M130" s="96"/>
      <c r="N130" s="81"/>
      <c r="O130" s="81"/>
      <c r="P130" s="10"/>
      <c r="Q130" s="10"/>
      <c r="R130" s="10"/>
      <c r="S130" s="179"/>
      <c r="T130" s="179"/>
    </row>
    <row r="131" spans="4:20" s="6" customFormat="1" ht="15.75">
      <c r="D131" s="101"/>
      <c r="E131" s="96"/>
      <c r="F131" s="100"/>
      <c r="G131" s="96"/>
      <c r="H131" s="104"/>
      <c r="I131" s="96"/>
      <c r="J131" s="104"/>
      <c r="K131" s="96"/>
      <c r="L131" s="104"/>
      <c r="M131" s="96"/>
      <c r="N131" s="81"/>
      <c r="O131" s="81"/>
      <c r="P131" s="10"/>
      <c r="Q131" s="10"/>
      <c r="R131" s="10"/>
      <c r="S131" s="179"/>
      <c r="T131" s="179"/>
    </row>
    <row r="132" spans="4:20" s="6" customFormat="1" ht="15.75">
      <c r="D132" s="101"/>
      <c r="E132" s="96"/>
      <c r="F132" s="100"/>
      <c r="G132" s="96"/>
      <c r="H132" s="104"/>
      <c r="I132" s="96"/>
      <c r="J132" s="104"/>
      <c r="K132" s="96"/>
      <c r="L132" s="104"/>
      <c r="M132" s="96"/>
      <c r="N132" s="81"/>
      <c r="O132" s="81"/>
      <c r="P132" s="10"/>
      <c r="Q132" s="10"/>
      <c r="R132" s="10"/>
      <c r="S132" s="179"/>
      <c r="T132" s="179"/>
    </row>
    <row r="133" spans="4:20" s="6" customFormat="1" ht="15.75">
      <c r="D133" s="101"/>
      <c r="E133" s="96"/>
      <c r="F133" s="100"/>
      <c r="G133" s="96"/>
      <c r="H133" s="104"/>
      <c r="I133" s="96"/>
      <c r="J133" s="104"/>
      <c r="K133" s="96"/>
      <c r="L133" s="104"/>
      <c r="M133" s="96"/>
      <c r="N133" s="81"/>
      <c r="O133" s="81"/>
      <c r="P133" s="10"/>
      <c r="Q133" s="10"/>
      <c r="R133" s="10"/>
      <c r="S133" s="179"/>
      <c r="T133" s="179"/>
    </row>
    <row r="134" spans="4:20" s="6" customFormat="1" ht="15.75">
      <c r="D134" s="101"/>
      <c r="E134" s="96"/>
      <c r="F134" s="100"/>
      <c r="G134" s="96"/>
      <c r="H134" s="104"/>
      <c r="I134" s="96"/>
      <c r="J134" s="104"/>
      <c r="K134" s="96"/>
      <c r="L134" s="104"/>
      <c r="M134" s="96"/>
      <c r="N134" s="81"/>
      <c r="O134" s="81"/>
      <c r="P134" s="10"/>
      <c r="Q134" s="10"/>
      <c r="R134" s="10"/>
      <c r="S134" s="179"/>
      <c r="T134" s="179"/>
    </row>
    <row r="135" spans="4:20" s="6" customFormat="1" ht="15.75">
      <c r="D135" s="101"/>
      <c r="E135" s="96"/>
      <c r="F135" s="100"/>
      <c r="G135" s="96"/>
      <c r="H135" s="104"/>
      <c r="I135" s="96"/>
      <c r="J135" s="104"/>
      <c r="K135" s="96"/>
      <c r="L135" s="104"/>
      <c r="M135" s="96"/>
      <c r="N135" s="81"/>
      <c r="O135" s="81"/>
      <c r="P135" s="10"/>
      <c r="Q135" s="10"/>
      <c r="R135" s="10"/>
      <c r="S135" s="179"/>
      <c r="T135" s="179"/>
    </row>
    <row r="136" spans="4:20" s="6" customFormat="1" ht="15.75">
      <c r="D136" s="101"/>
      <c r="E136" s="96"/>
      <c r="F136" s="100"/>
      <c r="G136" s="96"/>
      <c r="H136" s="104"/>
      <c r="I136" s="96"/>
      <c r="J136" s="104"/>
      <c r="K136" s="96"/>
      <c r="L136" s="104"/>
      <c r="M136" s="96"/>
      <c r="N136" s="81"/>
      <c r="O136" s="81"/>
      <c r="P136" s="10"/>
      <c r="Q136" s="10"/>
      <c r="R136" s="10"/>
      <c r="S136" s="179"/>
      <c r="T136" s="179"/>
    </row>
    <row r="137" spans="4:20" s="6" customFormat="1" ht="15.75">
      <c r="D137" s="101"/>
      <c r="E137" s="96"/>
      <c r="F137" s="100"/>
      <c r="G137" s="96"/>
      <c r="H137" s="104"/>
      <c r="I137" s="96"/>
      <c r="J137" s="104"/>
      <c r="K137" s="96"/>
      <c r="L137" s="104"/>
      <c r="M137" s="96"/>
      <c r="N137" s="81"/>
      <c r="O137" s="81"/>
      <c r="P137" s="10"/>
      <c r="Q137" s="10"/>
      <c r="R137" s="10"/>
      <c r="S137" s="179"/>
      <c r="T137" s="179"/>
    </row>
    <row r="138" spans="4:20" s="6" customFormat="1" ht="15.75">
      <c r="D138" s="101"/>
      <c r="E138" s="96"/>
      <c r="F138" s="100"/>
      <c r="G138" s="96"/>
      <c r="H138" s="104"/>
      <c r="I138" s="96"/>
      <c r="J138" s="104"/>
      <c r="K138" s="96"/>
      <c r="L138" s="104"/>
      <c r="M138" s="96"/>
      <c r="N138" s="81"/>
      <c r="O138" s="81"/>
      <c r="P138" s="10"/>
      <c r="Q138" s="10"/>
      <c r="R138" s="10"/>
      <c r="S138" s="179"/>
      <c r="T138" s="179"/>
    </row>
    <row r="139" spans="4:20" s="6" customFormat="1" ht="15.75">
      <c r="D139" s="101"/>
      <c r="E139" s="96"/>
      <c r="F139" s="100"/>
      <c r="G139" s="96"/>
      <c r="H139" s="104"/>
      <c r="I139" s="96"/>
      <c r="J139" s="104"/>
      <c r="K139" s="96"/>
      <c r="L139" s="104"/>
      <c r="M139" s="96"/>
      <c r="N139" s="81"/>
      <c r="O139" s="81"/>
      <c r="P139" s="10"/>
      <c r="Q139" s="10"/>
      <c r="R139" s="10"/>
      <c r="S139" s="179"/>
      <c r="T139" s="179"/>
    </row>
    <row r="140" spans="4:20" s="6" customFormat="1" ht="15.75">
      <c r="D140" s="101"/>
      <c r="E140" s="96"/>
      <c r="F140" s="100"/>
      <c r="G140" s="96"/>
      <c r="H140" s="104"/>
      <c r="I140" s="96"/>
      <c r="J140" s="104"/>
      <c r="K140" s="96"/>
      <c r="L140" s="104"/>
      <c r="M140" s="96"/>
      <c r="N140" s="81"/>
      <c r="O140" s="81"/>
      <c r="P140" s="10"/>
      <c r="Q140" s="10"/>
      <c r="R140" s="10"/>
      <c r="S140" s="179"/>
      <c r="T140" s="179"/>
    </row>
    <row r="141" spans="4:20" s="6" customFormat="1" ht="15.75">
      <c r="D141" s="101"/>
      <c r="E141" s="96"/>
      <c r="F141" s="100"/>
      <c r="G141" s="96"/>
      <c r="H141" s="104"/>
      <c r="I141" s="96"/>
      <c r="J141" s="104"/>
      <c r="K141" s="96"/>
      <c r="L141" s="104"/>
      <c r="M141" s="96"/>
      <c r="N141" s="81"/>
      <c r="O141" s="81"/>
      <c r="P141" s="10"/>
      <c r="Q141" s="10"/>
      <c r="R141" s="10"/>
      <c r="S141" s="179"/>
      <c r="T141" s="179"/>
    </row>
    <row r="142" spans="4:20" s="6" customFormat="1" ht="15.75">
      <c r="D142" s="101"/>
      <c r="E142" s="96"/>
      <c r="F142" s="100"/>
      <c r="G142" s="96"/>
      <c r="H142" s="104"/>
      <c r="I142" s="96"/>
      <c r="J142" s="104"/>
      <c r="K142" s="96"/>
      <c r="L142" s="104"/>
      <c r="M142" s="96"/>
      <c r="N142" s="81"/>
      <c r="O142" s="81"/>
      <c r="P142" s="10"/>
      <c r="Q142" s="10"/>
      <c r="R142" s="10"/>
      <c r="S142" s="179"/>
      <c r="T142" s="179"/>
    </row>
    <row r="143" spans="4:20" s="6" customFormat="1" ht="15.75">
      <c r="D143" s="101"/>
      <c r="E143" s="96"/>
      <c r="F143" s="100"/>
      <c r="G143" s="96"/>
      <c r="H143" s="104"/>
      <c r="I143" s="96"/>
      <c r="J143" s="104"/>
      <c r="K143" s="96"/>
      <c r="L143" s="104"/>
      <c r="M143" s="96"/>
      <c r="N143" s="81"/>
      <c r="O143" s="81"/>
      <c r="P143" s="10"/>
      <c r="Q143" s="10"/>
      <c r="R143" s="10"/>
      <c r="S143" s="179"/>
      <c r="T143" s="179"/>
    </row>
    <row r="144" spans="4:20" s="6" customFormat="1" ht="15.75">
      <c r="D144" s="101"/>
      <c r="E144" s="96"/>
      <c r="F144" s="100"/>
      <c r="G144" s="96"/>
      <c r="H144" s="104"/>
      <c r="I144" s="96"/>
      <c r="J144" s="104"/>
      <c r="K144" s="96"/>
      <c r="L144" s="104"/>
      <c r="M144" s="96"/>
      <c r="N144" s="81"/>
      <c r="O144" s="81"/>
      <c r="P144" s="10"/>
      <c r="Q144" s="10"/>
      <c r="R144" s="10"/>
      <c r="S144" s="179"/>
      <c r="T144" s="179"/>
    </row>
    <row r="145" spans="4:20" s="6" customFormat="1" ht="15.75">
      <c r="D145" s="101"/>
      <c r="E145" s="96"/>
      <c r="F145" s="100"/>
      <c r="G145" s="96"/>
      <c r="H145" s="104"/>
      <c r="I145" s="96"/>
      <c r="J145" s="104"/>
      <c r="K145" s="96"/>
      <c r="L145" s="104"/>
      <c r="M145" s="96"/>
      <c r="N145" s="81"/>
      <c r="O145" s="81"/>
      <c r="P145" s="10"/>
      <c r="Q145" s="10"/>
      <c r="R145" s="10"/>
      <c r="S145" s="179"/>
      <c r="T145" s="179"/>
    </row>
    <row r="146" spans="4:20" s="6" customFormat="1" ht="15.75">
      <c r="D146" s="101"/>
      <c r="E146" s="96"/>
      <c r="F146" s="100"/>
      <c r="G146" s="96"/>
      <c r="H146" s="104"/>
      <c r="I146" s="96"/>
      <c r="J146" s="104"/>
      <c r="K146" s="96"/>
      <c r="L146" s="104"/>
      <c r="M146" s="96"/>
      <c r="N146" s="81"/>
      <c r="O146" s="81"/>
      <c r="P146" s="10"/>
      <c r="Q146" s="10"/>
      <c r="R146" s="10"/>
      <c r="S146" s="179"/>
      <c r="T146" s="179"/>
    </row>
    <row r="147" spans="4:20" s="6" customFormat="1" ht="15.75">
      <c r="D147" s="101"/>
      <c r="E147" s="96"/>
      <c r="F147" s="100"/>
      <c r="G147" s="96"/>
      <c r="H147" s="104"/>
      <c r="I147" s="96"/>
      <c r="J147" s="104"/>
      <c r="K147" s="96"/>
      <c r="L147" s="104"/>
      <c r="M147" s="96"/>
      <c r="N147" s="81"/>
      <c r="O147" s="81"/>
      <c r="P147" s="10"/>
      <c r="Q147" s="10"/>
      <c r="R147" s="10"/>
      <c r="S147" s="179"/>
      <c r="T147" s="179"/>
    </row>
    <row r="148" spans="4:20" s="6" customFormat="1" ht="15.75">
      <c r="D148" s="101"/>
      <c r="E148" s="96"/>
      <c r="F148" s="100"/>
      <c r="G148" s="96"/>
      <c r="H148" s="104"/>
      <c r="I148" s="96"/>
      <c r="J148" s="104"/>
      <c r="K148" s="96"/>
      <c r="L148" s="104"/>
      <c r="M148" s="96"/>
      <c r="N148" s="81"/>
      <c r="O148" s="81"/>
      <c r="P148" s="10"/>
      <c r="Q148" s="10"/>
      <c r="R148" s="10"/>
      <c r="S148" s="179"/>
      <c r="T148" s="179"/>
    </row>
    <row r="149" spans="4:20" s="6" customFormat="1" ht="15.75">
      <c r="D149" s="101"/>
      <c r="E149" s="96"/>
      <c r="F149" s="100"/>
      <c r="G149" s="96"/>
      <c r="H149" s="104"/>
      <c r="I149" s="96"/>
      <c r="J149" s="104"/>
      <c r="K149" s="96"/>
      <c r="L149" s="104"/>
      <c r="M149" s="96"/>
      <c r="N149" s="81"/>
      <c r="O149" s="81"/>
      <c r="P149" s="10"/>
      <c r="Q149" s="10"/>
      <c r="R149" s="10"/>
      <c r="S149" s="179"/>
      <c r="T149" s="179"/>
    </row>
    <row r="150" spans="4:20" s="6" customFormat="1" ht="15.75">
      <c r="D150" s="101"/>
      <c r="E150" s="96"/>
      <c r="F150" s="100"/>
      <c r="G150" s="96"/>
      <c r="H150" s="104"/>
      <c r="I150" s="96"/>
      <c r="J150" s="104"/>
      <c r="K150" s="96"/>
      <c r="L150" s="104"/>
      <c r="M150" s="96"/>
      <c r="N150" s="81"/>
      <c r="O150" s="81"/>
      <c r="P150" s="10"/>
      <c r="Q150" s="10"/>
      <c r="R150" s="10"/>
      <c r="S150" s="179"/>
      <c r="T150" s="179"/>
    </row>
    <row r="151" spans="4:20" s="6" customFormat="1" ht="15.75">
      <c r="D151" s="101"/>
      <c r="E151" s="96"/>
      <c r="F151" s="100"/>
      <c r="G151" s="96"/>
      <c r="H151" s="104"/>
      <c r="I151" s="96"/>
      <c r="J151" s="104"/>
      <c r="K151" s="96"/>
      <c r="L151" s="104"/>
      <c r="M151" s="96"/>
      <c r="N151" s="81"/>
      <c r="O151" s="81"/>
      <c r="P151" s="10"/>
      <c r="Q151" s="10"/>
      <c r="R151" s="10"/>
      <c r="S151" s="179"/>
      <c r="T151" s="179"/>
    </row>
    <row r="152" spans="4:20" s="6" customFormat="1" ht="15.75">
      <c r="D152" s="101"/>
      <c r="E152" s="96"/>
      <c r="F152" s="100"/>
      <c r="G152" s="96"/>
      <c r="H152" s="104"/>
      <c r="I152" s="96"/>
      <c r="J152" s="104"/>
      <c r="K152" s="96"/>
      <c r="L152" s="104"/>
      <c r="M152" s="96"/>
      <c r="N152" s="81"/>
      <c r="O152" s="81"/>
      <c r="P152" s="10"/>
      <c r="Q152" s="10"/>
      <c r="R152" s="10"/>
      <c r="S152" s="179"/>
      <c r="T152" s="179"/>
    </row>
    <row r="153" spans="4:20" s="6" customFormat="1" ht="15.75">
      <c r="D153" s="101"/>
      <c r="E153" s="96"/>
      <c r="F153" s="100"/>
      <c r="G153" s="96"/>
      <c r="H153" s="104"/>
      <c r="I153" s="96"/>
      <c r="J153" s="104"/>
      <c r="K153" s="96"/>
      <c r="L153" s="104"/>
      <c r="M153" s="96"/>
      <c r="N153" s="81"/>
      <c r="O153" s="81"/>
      <c r="P153" s="10"/>
      <c r="Q153" s="10"/>
      <c r="R153" s="10"/>
      <c r="S153" s="179"/>
      <c r="T153" s="179"/>
    </row>
    <row r="154" spans="4:20" s="6" customFormat="1" ht="15.75">
      <c r="D154" s="101"/>
      <c r="E154" s="96"/>
      <c r="F154" s="100"/>
      <c r="G154" s="96"/>
      <c r="H154" s="104"/>
      <c r="I154" s="96"/>
      <c r="J154" s="104"/>
      <c r="K154" s="96"/>
      <c r="L154" s="104"/>
      <c r="M154" s="96"/>
      <c r="N154" s="81"/>
      <c r="O154" s="81"/>
      <c r="P154" s="10"/>
      <c r="Q154" s="10"/>
      <c r="R154" s="10"/>
      <c r="S154" s="179"/>
      <c r="T154" s="179"/>
    </row>
    <row r="155" spans="4:20" s="6" customFormat="1" ht="15.75">
      <c r="D155" s="101"/>
      <c r="E155" s="96"/>
      <c r="F155" s="100"/>
      <c r="G155" s="96"/>
      <c r="H155" s="104"/>
      <c r="I155" s="96"/>
      <c r="J155" s="104"/>
      <c r="K155" s="96"/>
      <c r="L155" s="104"/>
      <c r="M155" s="96"/>
      <c r="N155" s="81"/>
      <c r="O155" s="81"/>
      <c r="P155" s="10"/>
      <c r="Q155" s="10"/>
      <c r="R155" s="10"/>
      <c r="S155" s="179"/>
      <c r="T155" s="179"/>
    </row>
    <row r="156" spans="4:20" s="6" customFormat="1" ht="15.75">
      <c r="D156" s="101"/>
      <c r="E156" s="96"/>
      <c r="F156" s="100"/>
      <c r="G156" s="96"/>
      <c r="H156" s="104"/>
      <c r="I156" s="96"/>
      <c r="J156" s="104"/>
      <c r="K156" s="96"/>
      <c r="L156" s="104"/>
      <c r="M156" s="96"/>
      <c r="N156" s="81"/>
      <c r="O156" s="81"/>
      <c r="P156" s="10"/>
      <c r="Q156" s="10"/>
      <c r="R156" s="10"/>
      <c r="S156" s="179"/>
      <c r="T156" s="179"/>
    </row>
    <row r="157" spans="4:20" s="6" customFormat="1" ht="15.75">
      <c r="D157" s="101"/>
      <c r="E157" s="96"/>
      <c r="F157" s="100"/>
      <c r="G157" s="96"/>
      <c r="H157" s="104"/>
      <c r="I157" s="96"/>
      <c r="J157" s="104"/>
      <c r="K157" s="96"/>
      <c r="L157" s="104"/>
      <c r="M157" s="96"/>
      <c r="N157" s="81"/>
      <c r="O157" s="81"/>
      <c r="P157" s="10"/>
      <c r="Q157" s="10"/>
      <c r="R157" s="10"/>
      <c r="S157" s="179"/>
      <c r="T157" s="179"/>
    </row>
    <row r="158" spans="4:20" s="6" customFormat="1" ht="15.75">
      <c r="D158" s="101"/>
      <c r="E158" s="96"/>
      <c r="F158" s="100"/>
      <c r="G158" s="96"/>
      <c r="H158" s="104"/>
      <c r="I158" s="96"/>
      <c r="J158" s="104"/>
      <c r="K158" s="96"/>
      <c r="L158" s="104"/>
      <c r="M158" s="96"/>
      <c r="N158" s="81"/>
      <c r="O158" s="81"/>
      <c r="P158" s="10"/>
      <c r="Q158" s="10"/>
      <c r="R158" s="10"/>
      <c r="S158" s="179"/>
      <c r="T158" s="179"/>
    </row>
    <row r="159" spans="4:20" s="6" customFormat="1" ht="15.75">
      <c r="D159" s="101"/>
      <c r="E159" s="96"/>
      <c r="F159" s="100"/>
      <c r="G159" s="96"/>
      <c r="H159" s="104"/>
      <c r="I159" s="96"/>
      <c r="J159" s="104"/>
      <c r="K159" s="96"/>
      <c r="L159" s="104"/>
      <c r="M159" s="96"/>
      <c r="N159" s="81"/>
      <c r="O159" s="81"/>
      <c r="P159" s="10"/>
      <c r="Q159" s="10"/>
      <c r="R159" s="10"/>
      <c r="S159" s="179"/>
      <c r="T159" s="179"/>
    </row>
    <row r="160" spans="4:20" s="6" customFormat="1" ht="15.75">
      <c r="D160" s="101"/>
      <c r="E160" s="96"/>
      <c r="F160" s="100"/>
      <c r="G160" s="96"/>
      <c r="H160" s="104"/>
      <c r="I160" s="96"/>
      <c r="J160" s="104"/>
      <c r="K160" s="96"/>
      <c r="L160" s="104"/>
      <c r="M160" s="96"/>
      <c r="N160" s="81"/>
      <c r="O160" s="81"/>
      <c r="P160" s="10"/>
      <c r="Q160" s="10"/>
      <c r="R160" s="10"/>
      <c r="S160" s="179"/>
      <c r="T160" s="179"/>
    </row>
    <row r="161" spans="4:20" s="6" customFormat="1" ht="15.75">
      <c r="D161" s="101"/>
      <c r="E161" s="96"/>
      <c r="F161" s="100"/>
      <c r="G161" s="96"/>
      <c r="H161" s="104"/>
      <c r="I161" s="96"/>
      <c r="J161" s="104"/>
      <c r="K161" s="96"/>
      <c r="L161" s="104"/>
      <c r="M161" s="96"/>
      <c r="N161" s="81"/>
      <c r="O161" s="81"/>
      <c r="P161" s="10"/>
      <c r="Q161" s="10"/>
      <c r="R161" s="10"/>
      <c r="S161" s="179"/>
      <c r="T161" s="179"/>
    </row>
    <row r="162" spans="4:20" s="6" customFormat="1" ht="15.75">
      <c r="D162" s="101"/>
      <c r="E162" s="96"/>
      <c r="F162" s="100"/>
      <c r="G162" s="96"/>
      <c r="H162" s="104"/>
      <c r="I162" s="96"/>
      <c r="J162" s="104"/>
      <c r="K162" s="96"/>
      <c r="L162" s="104"/>
      <c r="M162" s="96"/>
      <c r="N162" s="81"/>
      <c r="O162" s="81"/>
      <c r="P162" s="10"/>
      <c r="Q162" s="10"/>
      <c r="R162" s="10"/>
      <c r="S162" s="179"/>
      <c r="T162" s="179"/>
    </row>
    <row r="163" spans="4:20" s="6" customFormat="1" ht="15.75">
      <c r="D163" s="101"/>
      <c r="E163" s="96"/>
      <c r="F163" s="100"/>
      <c r="G163" s="96"/>
      <c r="H163" s="104"/>
      <c r="I163" s="96"/>
      <c r="J163" s="104"/>
      <c r="K163" s="96"/>
      <c r="L163" s="104"/>
      <c r="M163" s="96"/>
      <c r="N163" s="81"/>
      <c r="O163" s="81"/>
      <c r="P163" s="10"/>
      <c r="Q163" s="10"/>
      <c r="R163" s="10"/>
      <c r="S163" s="179"/>
      <c r="T163" s="179"/>
    </row>
    <row r="164" spans="4:20" s="6" customFormat="1" ht="15.75">
      <c r="D164" s="101"/>
      <c r="E164" s="96"/>
      <c r="F164" s="100"/>
      <c r="G164" s="96"/>
      <c r="H164" s="104"/>
      <c r="I164" s="96"/>
      <c r="J164" s="104"/>
      <c r="K164" s="96"/>
      <c r="L164" s="104"/>
      <c r="M164" s="96"/>
      <c r="N164" s="81"/>
      <c r="O164" s="81"/>
      <c r="P164" s="10"/>
      <c r="Q164" s="10"/>
      <c r="R164" s="10"/>
      <c r="S164" s="179"/>
      <c r="T164" s="179"/>
    </row>
    <row r="165" spans="4:20" s="6" customFormat="1" ht="15.75">
      <c r="D165" s="101"/>
      <c r="E165" s="96"/>
      <c r="F165" s="100"/>
      <c r="G165" s="96"/>
      <c r="H165" s="104"/>
      <c r="I165" s="96"/>
      <c r="J165" s="104"/>
      <c r="K165" s="96"/>
      <c r="L165" s="104"/>
      <c r="M165" s="96"/>
      <c r="N165" s="81"/>
      <c r="O165" s="81"/>
      <c r="P165" s="10"/>
      <c r="Q165" s="10"/>
      <c r="R165" s="10"/>
      <c r="S165" s="179"/>
      <c r="T165" s="179"/>
    </row>
    <row r="166" spans="4:20" s="6" customFormat="1" ht="15.75">
      <c r="D166" s="101"/>
      <c r="E166" s="96"/>
      <c r="F166" s="100"/>
      <c r="G166" s="96"/>
      <c r="H166" s="104"/>
      <c r="I166" s="96"/>
      <c r="J166" s="104"/>
      <c r="K166" s="96"/>
      <c r="L166" s="104"/>
      <c r="M166" s="96"/>
      <c r="N166" s="81"/>
      <c r="O166" s="81"/>
      <c r="P166" s="10"/>
      <c r="Q166" s="10"/>
      <c r="R166" s="10"/>
      <c r="S166" s="179"/>
      <c r="T166" s="179"/>
    </row>
    <row r="167" spans="4:20" s="6" customFormat="1" ht="15.75">
      <c r="D167" s="101"/>
      <c r="E167" s="96"/>
      <c r="F167" s="100"/>
      <c r="G167" s="96"/>
      <c r="H167" s="104"/>
      <c r="I167" s="96"/>
      <c r="J167" s="104"/>
      <c r="K167" s="96"/>
      <c r="L167" s="104"/>
      <c r="M167" s="96"/>
      <c r="N167" s="81"/>
      <c r="O167" s="81"/>
      <c r="P167" s="10"/>
      <c r="Q167" s="10"/>
      <c r="R167" s="10"/>
      <c r="S167" s="179"/>
      <c r="T167" s="179"/>
    </row>
    <row r="168" spans="4:20" s="6" customFormat="1" ht="15.75">
      <c r="D168" s="101"/>
      <c r="E168" s="96"/>
      <c r="F168" s="100"/>
      <c r="G168" s="96"/>
      <c r="H168" s="104"/>
      <c r="I168" s="96"/>
      <c r="J168" s="104"/>
      <c r="K168" s="96"/>
      <c r="L168" s="104"/>
      <c r="M168" s="96"/>
      <c r="N168" s="81"/>
      <c r="O168" s="81"/>
      <c r="P168" s="10"/>
      <c r="Q168" s="10"/>
      <c r="R168" s="10"/>
      <c r="S168" s="179"/>
      <c r="T168" s="179"/>
    </row>
    <row r="169" spans="4:20" s="6" customFormat="1" ht="15.75">
      <c r="D169" s="101"/>
      <c r="E169" s="96"/>
      <c r="F169" s="100"/>
      <c r="G169" s="96"/>
      <c r="H169" s="104"/>
      <c r="I169" s="96"/>
      <c r="J169" s="104"/>
      <c r="K169" s="96"/>
      <c r="L169" s="104"/>
      <c r="M169" s="96"/>
      <c r="N169" s="81"/>
      <c r="O169" s="81"/>
      <c r="P169" s="10"/>
      <c r="Q169" s="10"/>
      <c r="R169" s="10"/>
      <c r="S169" s="179"/>
      <c r="T169" s="179"/>
    </row>
    <row r="170" spans="4:20" s="6" customFormat="1" ht="15.75">
      <c r="D170" s="101"/>
      <c r="E170" s="96"/>
      <c r="F170" s="100"/>
      <c r="G170" s="96"/>
      <c r="H170" s="104"/>
      <c r="I170" s="96"/>
      <c r="J170" s="104"/>
      <c r="K170" s="96"/>
      <c r="L170" s="104"/>
      <c r="M170" s="96"/>
      <c r="N170" s="81"/>
      <c r="O170" s="81"/>
      <c r="P170" s="10"/>
      <c r="Q170" s="10"/>
      <c r="R170" s="10"/>
      <c r="S170" s="179"/>
      <c r="T170" s="179"/>
    </row>
    <row r="171" spans="4:20" s="6" customFormat="1" ht="15.75">
      <c r="D171" s="101"/>
      <c r="E171" s="96"/>
      <c r="F171" s="100"/>
      <c r="G171" s="96"/>
      <c r="H171" s="104"/>
      <c r="I171" s="96"/>
      <c r="J171" s="104"/>
      <c r="K171" s="96"/>
      <c r="L171" s="104"/>
      <c r="M171" s="96"/>
      <c r="N171" s="81"/>
      <c r="O171" s="81"/>
      <c r="P171" s="10"/>
      <c r="Q171" s="10"/>
      <c r="R171" s="10"/>
      <c r="S171" s="179"/>
      <c r="T171" s="179"/>
    </row>
    <row r="172" spans="4:20" s="6" customFormat="1" ht="15.75">
      <c r="D172" s="101"/>
      <c r="E172" s="96"/>
      <c r="F172" s="100"/>
      <c r="G172" s="96"/>
      <c r="H172" s="104"/>
      <c r="I172" s="96"/>
      <c r="J172" s="104"/>
      <c r="K172" s="96"/>
      <c r="L172" s="104"/>
      <c r="M172" s="96"/>
      <c r="N172" s="81"/>
      <c r="O172" s="81"/>
      <c r="P172" s="10"/>
      <c r="Q172" s="10"/>
      <c r="R172" s="10"/>
      <c r="S172" s="179"/>
      <c r="T172" s="179"/>
    </row>
    <row r="173" spans="4:20" s="6" customFormat="1" ht="15.75">
      <c r="D173" s="101"/>
      <c r="E173" s="96"/>
      <c r="F173" s="100"/>
      <c r="G173" s="96"/>
      <c r="H173" s="104"/>
      <c r="I173" s="96"/>
      <c r="J173" s="104"/>
      <c r="K173" s="96"/>
      <c r="L173" s="104"/>
      <c r="M173" s="96"/>
      <c r="N173" s="81"/>
      <c r="O173" s="81"/>
      <c r="P173" s="10"/>
      <c r="Q173" s="10"/>
      <c r="R173" s="10"/>
      <c r="S173" s="179"/>
      <c r="T173" s="179"/>
    </row>
    <row r="174" spans="4:20" s="6" customFormat="1" ht="15.75">
      <c r="D174" s="101"/>
      <c r="E174" s="96"/>
      <c r="F174" s="100"/>
      <c r="G174" s="96"/>
      <c r="H174" s="104"/>
      <c r="I174" s="96"/>
      <c r="J174" s="104"/>
      <c r="K174" s="96"/>
      <c r="L174" s="104"/>
      <c r="M174" s="96"/>
      <c r="N174" s="81"/>
      <c r="O174" s="81"/>
      <c r="P174" s="10"/>
      <c r="Q174" s="10"/>
      <c r="R174" s="10"/>
      <c r="S174" s="179"/>
      <c r="T174" s="179"/>
    </row>
    <row r="175" spans="4:20" s="6" customFormat="1" ht="15.75">
      <c r="D175" s="101"/>
      <c r="E175" s="96"/>
      <c r="F175" s="100"/>
      <c r="G175" s="96"/>
      <c r="H175" s="104"/>
      <c r="I175" s="96"/>
      <c r="J175" s="104"/>
      <c r="K175" s="96"/>
      <c r="L175" s="104"/>
      <c r="M175" s="96"/>
      <c r="N175" s="81"/>
      <c r="O175" s="81"/>
      <c r="P175" s="10"/>
      <c r="Q175" s="10"/>
      <c r="R175" s="10"/>
      <c r="S175" s="179"/>
      <c r="T175" s="179"/>
    </row>
    <row r="176" spans="4:20" s="6" customFormat="1" ht="15.75">
      <c r="D176" s="101"/>
      <c r="E176" s="96"/>
      <c r="F176" s="100"/>
      <c r="G176" s="96"/>
      <c r="H176" s="104"/>
      <c r="I176" s="96"/>
      <c r="J176" s="104"/>
      <c r="K176" s="96"/>
      <c r="L176" s="104"/>
      <c r="M176" s="96"/>
      <c r="N176" s="81"/>
      <c r="O176" s="81"/>
      <c r="P176" s="10"/>
      <c r="Q176" s="10"/>
      <c r="R176" s="10"/>
      <c r="S176" s="179"/>
      <c r="T176" s="179"/>
    </row>
    <row r="177" spans="4:20" s="6" customFormat="1" ht="15.75">
      <c r="D177" s="101"/>
      <c r="E177" s="96"/>
      <c r="F177" s="100"/>
      <c r="G177" s="96"/>
      <c r="H177" s="104"/>
      <c r="I177" s="96"/>
      <c r="J177" s="104"/>
      <c r="K177" s="96"/>
      <c r="L177" s="104"/>
      <c r="M177" s="96"/>
      <c r="N177" s="81"/>
      <c r="O177" s="81"/>
      <c r="P177" s="10"/>
      <c r="Q177" s="10"/>
      <c r="R177" s="10"/>
      <c r="S177" s="179"/>
      <c r="T177" s="179"/>
    </row>
    <row r="178" spans="4:20" s="6" customFormat="1" ht="15.75">
      <c r="D178" s="101"/>
      <c r="E178" s="96"/>
      <c r="F178" s="100"/>
      <c r="G178" s="96"/>
      <c r="H178" s="104"/>
      <c r="I178" s="96"/>
      <c r="J178" s="104"/>
      <c r="K178" s="96"/>
      <c r="L178" s="104"/>
      <c r="M178" s="96"/>
      <c r="N178" s="81"/>
      <c r="O178" s="81"/>
      <c r="P178" s="10"/>
      <c r="Q178" s="10"/>
      <c r="R178" s="10"/>
      <c r="S178" s="179"/>
      <c r="T178" s="179"/>
    </row>
    <row r="179" spans="4:20" s="6" customFormat="1" ht="15.75">
      <c r="D179" s="101"/>
      <c r="E179" s="96"/>
      <c r="F179" s="100"/>
      <c r="G179" s="96"/>
      <c r="H179" s="104"/>
      <c r="I179" s="96"/>
      <c r="J179" s="104"/>
      <c r="K179" s="96"/>
      <c r="L179" s="104"/>
      <c r="M179" s="96"/>
      <c r="N179" s="81"/>
      <c r="O179" s="81"/>
      <c r="P179" s="10"/>
      <c r="Q179" s="10"/>
      <c r="R179" s="10"/>
      <c r="S179" s="179"/>
      <c r="T179" s="179"/>
    </row>
    <row r="180" spans="4:20" s="6" customFormat="1" ht="15.75">
      <c r="D180" s="101"/>
      <c r="E180" s="96"/>
      <c r="F180" s="100"/>
      <c r="G180" s="96"/>
      <c r="H180" s="104"/>
      <c r="I180" s="96"/>
      <c r="J180" s="104"/>
      <c r="K180" s="96"/>
      <c r="L180" s="104"/>
      <c r="M180" s="96"/>
      <c r="N180" s="81"/>
      <c r="O180" s="81"/>
      <c r="P180" s="10"/>
      <c r="Q180" s="10"/>
      <c r="R180" s="10"/>
      <c r="S180" s="179"/>
      <c r="T180" s="179"/>
    </row>
    <row r="181" spans="4:20" s="6" customFormat="1" ht="15.75">
      <c r="D181" s="101"/>
      <c r="E181" s="96"/>
      <c r="F181" s="100"/>
      <c r="G181" s="96"/>
      <c r="H181" s="104"/>
      <c r="I181" s="96"/>
      <c r="J181" s="104"/>
      <c r="K181" s="96"/>
      <c r="L181" s="104"/>
      <c r="M181" s="96"/>
      <c r="N181" s="81"/>
      <c r="O181" s="81"/>
      <c r="P181" s="10"/>
      <c r="Q181" s="10"/>
      <c r="R181" s="10"/>
      <c r="S181" s="179"/>
      <c r="T181" s="179"/>
    </row>
    <row r="182" spans="4:20" s="6" customFormat="1" ht="15.75">
      <c r="D182" s="101"/>
      <c r="E182" s="96"/>
      <c r="F182" s="100"/>
      <c r="G182" s="96"/>
      <c r="H182" s="104"/>
      <c r="I182" s="96"/>
      <c r="J182" s="104"/>
      <c r="K182" s="96"/>
      <c r="L182" s="104"/>
      <c r="M182" s="96"/>
      <c r="N182" s="81"/>
      <c r="O182" s="81"/>
      <c r="P182" s="10"/>
      <c r="Q182" s="10"/>
      <c r="R182" s="10"/>
      <c r="S182" s="179"/>
      <c r="T182" s="179"/>
    </row>
    <row r="183" spans="4:20" s="6" customFormat="1" ht="15.75">
      <c r="D183" s="101"/>
      <c r="E183" s="96"/>
      <c r="F183" s="100"/>
      <c r="G183" s="96"/>
      <c r="H183" s="104"/>
      <c r="I183" s="96"/>
      <c r="J183" s="104"/>
      <c r="K183" s="96"/>
      <c r="L183" s="104"/>
      <c r="M183" s="96"/>
      <c r="N183" s="81"/>
      <c r="O183" s="81"/>
      <c r="P183" s="10"/>
      <c r="Q183" s="10"/>
      <c r="R183" s="10"/>
      <c r="S183" s="179"/>
      <c r="T183" s="179"/>
    </row>
    <row r="184" spans="4:20" s="6" customFormat="1" ht="15.75">
      <c r="D184" s="101"/>
      <c r="E184" s="96"/>
      <c r="F184" s="100"/>
      <c r="G184" s="96"/>
      <c r="H184" s="104"/>
      <c r="I184" s="96"/>
      <c r="J184" s="104"/>
      <c r="K184" s="96"/>
      <c r="L184" s="104"/>
      <c r="M184" s="96"/>
      <c r="N184" s="81"/>
      <c r="O184" s="81"/>
      <c r="P184" s="10"/>
      <c r="Q184" s="10"/>
      <c r="R184" s="10"/>
      <c r="S184" s="179"/>
      <c r="T184" s="179"/>
    </row>
    <row r="185" spans="4:20" s="6" customFormat="1" ht="15.75">
      <c r="D185" s="101"/>
      <c r="E185" s="96"/>
      <c r="F185" s="100"/>
      <c r="G185" s="96"/>
      <c r="H185" s="104"/>
      <c r="I185" s="96"/>
      <c r="J185" s="104"/>
      <c r="K185" s="96"/>
      <c r="L185" s="104"/>
      <c r="M185" s="96"/>
      <c r="N185" s="81"/>
      <c r="O185" s="81"/>
      <c r="P185" s="10"/>
      <c r="Q185" s="10"/>
      <c r="R185" s="10"/>
      <c r="S185" s="179"/>
      <c r="T185" s="179"/>
    </row>
    <row r="186" spans="4:20" s="6" customFormat="1" ht="15.75">
      <c r="D186" s="101"/>
      <c r="E186" s="96"/>
      <c r="F186" s="100"/>
      <c r="G186" s="96"/>
      <c r="H186" s="104"/>
      <c r="I186" s="96"/>
      <c r="J186" s="104"/>
      <c r="K186" s="96"/>
      <c r="L186" s="104"/>
      <c r="M186" s="96"/>
      <c r="N186" s="81"/>
      <c r="O186" s="81"/>
      <c r="P186" s="10"/>
      <c r="Q186" s="10"/>
      <c r="R186" s="10"/>
      <c r="S186" s="179"/>
      <c r="T186" s="179"/>
    </row>
    <row r="187" spans="4:20" s="6" customFormat="1" ht="15.75">
      <c r="D187" s="101"/>
      <c r="E187" s="96"/>
      <c r="F187" s="100"/>
      <c r="G187" s="96"/>
      <c r="H187" s="104"/>
      <c r="I187" s="96"/>
      <c r="J187" s="104"/>
      <c r="K187" s="96"/>
      <c r="L187" s="104"/>
      <c r="M187" s="96"/>
      <c r="N187" s="81"/>
      <c r="O187" s="81"/>
      <c r="P187" s="10"/>
      <c r="Q187" s="10"/>
      <c r="R187" s="10"/>
      <c r="S187" s="179"/>
      <c r="T187" s="179"/>
    </row>
    <row r="188" spans="4:20" s="6" customFormat="1" ht="15.75">
      <c r="D188" s="101"/>
      <c r="E188" s="96"/>
      <c r="F188" s="100"/>
      <c r="G188" s="96"/>
      <c r="H188" s="104"/>
      <c r="I188" s="96"/>
      <c r="J188" s="104"/>
      <c r="K188" s="96"/>
      <c r="L188" s="104"/>
      <c r="M188" s="96"/>
      <c r="N188" s="81"/>
      <c r="O188" s="81"/>
      <c r="P188" s="10"/>
      <c r="Q188" s="10"/>
      <c r="R188" s="10"/>
      <c r="S188" s="179"/>
      <c r="T188" s="179"/>
    </row>
    <row r="189" spans="4:20" s="6" customFormat="1" ht="15.75">
      <c r="D189" s="101"/>
      <c r="E189" s="96"/>
      <c r="F189" s="100"/>
      <c r="G189" s="96"/>
      <c r="H189" s="104"/>
      <c r="I189" s="96"/>
      <c r="J189" s="104"/>
      <c r="K189" s="96"/>
      <c r="L189" s="104"/>
      <c r="M189" s="96"/>
      <c r="N189" s="81"/>
      <c r="O189" s="81"/>
      <c r="P189" s="10"/>
      <c r="Q189" s="10"/>
      <c r="R189" s="10"/>
      <c r="S189" s="179"/>
      <c r="T189" s="179"/>
    </row>
    <row r="190" spans="4:20" s="6" customFormat="1" ht="15.75">
      <c r="D190" s="101"/>
      <c r="E190" s="96"/>
      <c r="F190" s="100"/>
      <c r="G190" s="96"/>
      <c r="H190" s="104"/>
      <c r="I190" s="96"/>
      <c r="J190" s="104"/>
      <c r="K190" s="96"/>
      <c r="L190" s="104"/>
      <c r="M190" s="96"/>
      <c r="N190" s="81"/>
      <c r="O190" s="81"/>
      <c r="P190" s="10"/>
      <c r="Q190" s="10"/>
      <c r="R190" s="10"/>
      <c r="S190" s="179"/>
      <c r="T190" s="179"/>
    </row>
    <row r="191" spans="4:20" s="6" customFormat="1" ht="15.75">
      <c r="D191" s="101"/>
      <c r="E191" s="96"/>
      <c r="F191" s="100"/>
      <c r="G191" s="96"/>
      <c r="H191" s="104"/>
      <c r="I191" s="96"/>
      <c r="J191" s="104"/>
      <c r="K191" s="96"/>
      <c r="L191" s="104"/>
      <c r="M191" s="96"/>
      <c r="N191" s="81"/>
      <c r="O191" s="81"/>
      <c r="P191" s="10"/>
      <c r="Q191" s="10"/>
      <c r="R191" s="10"/>
      <c r="S191" s="179"/>
      <c r="T191" s="179"/>
    </row>
    <row r="192" spans="4:20" s="6" customFormat="1" ht="15.75">
      <c r="D192" s="101"/>
      <c r="E192" s="96"/>
      <c r="F192" s="100"/>
      <c r="G192" s="96"/>
      <c r="H192" s="104"/>
      <c r="I192" s="96"/>
      <c r="J192" s="104"/>
      <c r="K192" s="96"/>
      <c r="L192" s="104"/>
      <c r="M192" s="96"/>
      <c r="N192" s="81"/>
      <c r="O192" s="81"/>
      <c r="P192" s="10"/>
      <c r="Q192" s="10"/>
      <c r="R192" s="10"/>
      <c r="S192" s="179"/>
      <c r="T192" s="179"/>
    </row>
    <row r="193" spans="4:20" s="6" customFormat="1" ht="15.75">
      <c r="D193" s="101"/>
      <c r="E193" s="96"/>
      <c r="F193" s="100"/>
      <c r="G193" s="96"/>
      <c r="H193" s="104"/>
      <c r="I193" s="96"/>
      <c r="J193" s="104"/>
      <c r="K193" s="96"/>
      <c r="L193" s="104"/>
      <c r="M193" s="96"/>
      <c r="N193" s="81"/>
      <c r="O193" s="81"/>
      <c r="P193" s="10"/>
      <c r="Q193" s="10"/>
      <c r="R193" s="10"/>
      <c r="S193" s="179"/>
      <c r="T193" s="179"/>
    </row>
    <row r="194" spans="4:20" s="6" customFormat="1" ht="15.75">
      <c r="D194" s="101"/>
      <c r="E194" s="96"/>
      <c r="F194" s="100"/>
      <c r="G194" s="96"/>
      <c r="H194" s="104"/>
      <c r="I194" s="96"/>
      <c r="J194" s="104"/>
      <c r="K194" s="96"/>
      <c r="L194" s="104"/>
      <c r="M194" s="96"/>
      <c r="N194" s="81"/>
      <c r="O194" s="81"/>
      <c r="P194" s="10"/>
      <c r="Q194" s="10"/>
      <c r="R194" s="10"/>
      <c r="S194" s="179"/>
      <c r="T194" s="179"/>
    </row>
    <row r="195" spans="4:20" s="6" customFormat="1" ht="15.75">
      <c r="D195" s="101"/>
      <c r="E195" s="96"/>
      <c r="F195" s="100"/>
      <c r="G195" s="96"/>
      <c r="H195" s="104"/>
      <c r="I195" s="96"/>
      <c r="J195" s="104"/>
      <c r="K195" s="96"/>
      <c r="L195" s="104"/>
      <c r="M195" s="96"/>
      <c r="N195" s="81"/>
      <c r="O195" s="81"/>
      <c r="P195" s="10"/>
      <c r="Q195" s="10"/>
      <c r="R195" s="10"/>
      <c r="S195" s="179"/>
      <c r="T195" s="179"/>
    </row>
    <row r="196" spans="4:20" s="6" customFormat="1" ht="15.75">
      <c r="D196" s="101"/>
      <c r="E196" s="96"/>
      <c r="F196" s="100"/>
      <c r="G196" s="96"/>
      <c r="H196" s="104"/>
      <c r="I196" s="96"/>
      <c r="J196" s="104"/>
      <c r="K196" s="96"/>
      <c r="L196" s="104"/>
      <c r="M196" s="96"/>
      <c r="N196" s="81"/>
      <c r="O196" s="81"/>
      <c r="P196" s="10"/>
      <c r="Q196" s="10"/>
      <c r="R196" s="10"/>
      <c r="S196" s="179"/>
      <c r="T196" s="179"/>
    </row>
    <row r="197" spans="4:20" s="6" customFormat="1" ht="15.75">
      <c r="D197" s="101"/>
      <c r="E197" s="96"/>
      <c r="F197" s="100"/>
      <c r="G197" s="96"/>
      <c r="H197" s="104"/>
      <c r="I197" s="96"/>
      <c r="J197" s="104"/>
      <c r="K197" s="96"/>
      <c r="L197" s="104"/>
      <c r="M197" s="96"/>
      <c r="N197" s="81"/>
      <c r="O197" s="81"/>
      <c r="P197" s="10"/>
      <c r="Q197" s="10"/>
      <c r="R197" s="10"/>
      <c r="S197" s="179"/>
      <c r="T197" s="179"/>
    </row>
    <row r="198" spans="4:20" s="6" customFormat="1" ht="15.75">
      <c r="D198" s="101"/>
      <c r="E198" s="96"/>
      <c r="F198" s="100"/>
      <c r="G198" s="96"/>
      <c r="H198" s="104"/>
      <c r="I198" s="96"/>
      <c r="J198" s="104"/>
      <c r="K198" s="96"/>
      <c r="L198" s="104"/>
      <c r="M198" s="96"/>
      <c r="N198" s="81"/>
      <c r="O198" s="81"/>
      <c r="P198" s="10"/>
      <c r="Q198" s="10"/>
      <c r="R198" s="10"/>
      <c r="S198" s="179"/>
      <c r="T198" s="179"/>
    </row>
    <row r="199" spans="4:20" s="6" customFormat="1" ht="15.75">
      <c r="D199" s="101"/>
      <c r="E199" s="96"/>
      <c r="F199" s="100"/>
      <c r="G199" s="96"/>
      <c r="H199" s="104"/>
      <c r="I199" s="96"/>
      <c r="J199" s="104"/>
      <c r="K199" s="96"/>
      <c r="L199" s="104"/>
      <c r="M199" s="96"/>
      <c r="N199" s="81"/>
      <c r="O199" s="81"/>
      <c r="P199" s="10"/>
      <c r="Q199" s="10"/>
      <c r="R199" s="10"/>
      <c r="S199" s="179"/>
      <c r="T199" s="179"/>
    </row>
    <row r="200" spans="4:20" s="6" customFormat="1" ht="15.75">
      <c r="D200" s="101"/>
      <c r="E200" s="96"/>
      <c r="F200" s="100"/>
      <c r="G200" s="96"/>
      <c r="H200" s="104"/>
      <c r="I200" s="96"/>
      <c r="J200" s="104"/>
      <c r="K200" s="96"/>
      <c r="L200" s="104"/>
      <c r="M200" s="96"/>
      <c r="N200" s="81"/>
      <c r="O200" s="81"/>
      <c r="P200" s="10"/>
      <c r="Q200" s="10"/>
      <c r="R200" s="10"/>
      <c r="S200" s="179"/>
      <c r="T200" s="179"/>
    </row>
    <row r="201" spans="4:20" s="6" customFormat="1" ht="15.75">
      <c r="D201" s="101"/>
      <c r="E201" s="96"/>
      <c r="F201" s="100"/>
      <c r="G201" s="96"/>
      <c r="H201" s="104"/>
      <c r="I201" s="96"/>
      <c r="J201" s="104"/>
      <c r="K201" s="96"/>
      <c r="L201" s="104"/>
      <c r="M201" s="96"/>
      <c r="N201" s="81"/>
      <c r="O201" s="81"/>
      <c r="P201" s="10"/>
      <c r="Q201" s="10"/>
      <c r="R201" s="10"/>
      <c r="S201" s="179"/>
      <c r="T201" s="179"/>
    </row>
    <row r="202" spans="4:20" s="6" customFormat="1" ht="15.75">
      <c r="D202" s="101"/>
      <c r="E202" s="96"/>
      <c r="F202" s="100"/>
      <c r="G202" s="96"/>
      <c r="H202" s="104"/>
      <c r="I202" s="96"/>
      <c r="J202" s="104"/>
      <c r="K202" s="96"/>
      <c r="L202" s="104"/>
      <c r="M202" s="96"/>
      <c r="N202" s="81"/>
      <c r="O202" s="81"/>
      <c r="P202" s="10"/>
      <c r="Q202" s="10"/>
      <c r="R202" s="10"/>
      <c r="S202" s="179"/>
      <c r="T202" s="179"/>
    </row>
    <row r="203" spans="4:20" s="6" customFormat="1" ht="15.75">
      <c r="D203" s="101"/>
      <c r="E203" s="96"/>
      <c r="F203" s="100"/>
      <c r="G203" s="96"/>
      <c r="H203" s="104"/>
      <c r="I203" s="96"/>
      <c r="J203" s="104"/>
      <c r="K203" s="96"/>
      <c r="L203" s="104"/>
      <c r="M203" s="96"/>
      <c r="N203" s="81"/>
      <c r="O203" s="81"/>
      <c r="P203" s="10"/>
      <c r="Q203" s="10"/>
      <c r="R203" s="10"/>
      <c r="S203" s="179"/>
      <c r="T203" s="179"/>
    </row>
    <row r="204" spans="4:20" s="6" customFormat="1" ht="15.75">
      <c r="D204" s="101"/>
      <c r="E204" s="96"/>
      <c r="F204" s="100"/>
      <c r="G204" s="96"/>
      <c r="H204" s="104"/>
      <c r="I204" s="96"/>
      <c r="J204" s="104"/>
      <c r="K204" s="96"/>
      <c r="L204" s="104"/>
      <c r="M204" s="96"/>
      <c r="N204" s="81"/>
      <c r="O204" s="81"/>
      <c r="P204" s="10"/>
      <c r="Q204" s="10"/>
      <c r="R204" s="10"/>
      <c r="S204" s="179"/>
      <c r="T204" s="179"/>
    </row>
    <row r="205" spans="4:20" s="6" customFormat="1" ht="15.75">
      <c r="D205" s="101"/>
      <c r="E205" s="96"/>
      <c r="F205" s="100"/>
      <c r="G205" s="96"/>
      <c r="H205" s="104"/>
      <c r="I205" s="96"/>
      <c r="J205" s="104"/>
      <c r="K205" s="96"/>
      <c r="L205" s="104"/>
      <c r="M205" s="96"/>
      <c r="N205" s="81"/>
      <c r="O205" s="81"/>
      <c r="P205" s="10"/>
      <c r="Q205" s="10"/>
      <c r="R205" s="10"/>
      <c r="S205" s="179"/>
      <c r="T205" s="179"/>
    </row>
    <row r="206" spans="4:20" s="6" customFormat="1" ht="15.75">
      <c r="D206" s="101"/>
      <c r="E206" s="96"/>
      <c r="F206" s="100"/>
      <c r="G206" s="96"/>
      <c r="H206" s="104"/>
      <c r="I206" s="96"/>
      <c r="J206" s="104"/>
      <c r="K206" s="96"/>
      <c r="L206" s="104"/>
      <c r="M206" s="96"/>
      <c r="N206" s="81"/>
      <c r="O206" s="81"/>
      <c r="P206" s="10"/>
      <c r="Q206" s="10"/>
      <c r="R206" s="10"/>
      <c r="S206" s="179"/>
      <c r="T206" s="179"/>
    </row>
    <row r="207" spans="4:20" s="6" customFormat="1" ht="15.75">
      <c r="D207" s="101"/>
      <c r="E207" s="96"/>
      <c r="F207" s="100"/>
      <c r="G207" s="96"/>
      <c r="H207" s="104"/>
      <c r="I207" s="96"/>
      <c r="J207" s="104"/>
      <c r="K207" s="96"/>
      <c r="L207" s="104"/>
      <c r="M207" s="96"/>
      <c r="N207" s="81"/>
      <c r="O207" s="81"/>
      <c r="P207" s="10"/>
      <c r="Q207" s="10"/>
      <c r="R207" s="10"/>
      <c r="S207" s="179"/>
      <c r="T207" s="179"/>
    </row>
    <row r="208" spans="4:20" s="6" customFormat="1" ht="15.75">
      <c r="D208" s="101"/>
      <c r="E208" s="96"/>
      <c r="F208" s="100"/>
      <c r="G208" s="96"/>
      <c r="H208" s="104"/>
      <c r="I208" s="96"/>
      <c r="J208" s="104"/>
      <c r="K208" s="96"/>
      <c r="L208" s="104"/>
      <c r="M208" s="96"/>
      <c r="N208" s="81"/>
      <c r="O208" s="81"/>
      <c r="P208" s="10"/>
      <c r="Q208" s="10"/>
      <c r="R208" s="10"/>
      <c r="S208" s="179"/>
      <c r="T208" s="179"/>
    </row>
    <row r="209" spans="4:20" s="6" customFormat="1" ht="15.75">
      <c r="D209" s="101"/>
      <c r="E209" s="96"/>
      <c r="F209" s="100"/>
      <c r="G209" s="96"/>
      <c r="H209" s="104"/>
      <c r="I209" s="96"/>
      <c r="J209" s="104"/>
      <c r="K209" s="96"/>
      <c r="L209" s="104"/>
      <c r="M209" s="96"/>
      <c r="N209" s="81"/>
      <c r="O209" s="81"/>
      <c r="P209" s="10"/>
      <c r="Q209" s="10"/>
      <c r="R209" s="10"/>
      <c r="S209" s="179"/>
      <c r="T209" s="179"/>
    </row>
    <row r="210" spans="4:20" s="6" customFormat="1" ht="15.75">
      <c r="D210" s="101"/>
      <c r="E210" s="96"/>
      <c r="F210" s="100"/>
      <c r="G210" s="96"/>
      <c r="H210" s="104"/>
      <c r="I210" s="96"/>
      <c r="J210" s="104"/>
      <c r="K210" s="96"/>
      <c r="L210" s="104"/>
      <c r="M210" s="96"/>
      <c r="N210" s="81"/>
      <c r="O210" s="81"/>
      <c r="P210" s="10"/>
      <c r="Q210" s="10"/>
      <c r="R210" s="10"/>
      <c r="S210" s="179"/>
      <c r="T210" s="179"/>
    </row>
    <row r="211" spans="4:20" s="6" customFormat="1" ht="15.75">
      <c r="D211" s="101"/>
      <c r="E211" s="96"/>
      <c r="F211" s="100"/>
      <c r="G211" s="96"/>
      <c r="H211" s="104"/>
      <c r="I211" s="96"/>
      <c r="J211" s="104"/>
      <c r="K211" s="96"/>
      <c r="L211" s="104"/>
      <c r="M211" s="96"/>
      <c r="N211" s="81"/>
      <c r="O211" s="81"/>
      <c r="P211" s="10"/>
      <c r="Q211" s="10"/>
      <c r="R211" s="10"/>
      <c r="S211" s="179"/>
      <c r="T211" s="179"/>
    </row>
    <row r="212" spans="4:20" s="6" customFormat="1" ht="15.75">
      <c r="D212" s="101"/>
      <c r="E212" s="96"/>
      <c r="F212" s="100"/>
      <c r="G212" s="96"/>
      <c r="H212" s="104"/>
      <c r="I212" s="96"/>
      <c r="J212" s="104"/>
      <c r="K212" s="96"/>
      <c r="L212" s="104"/>
      <c r="M212" s="96"/>
      <c r="N212" s="81"/>
      <c r="O212" s="81"/>
      <c r="P212" s="10"/>
      <c r="Q212" s="10"/>
      <c r="R212" s="10"/>
      <c r="S212" s="179"/>
      <c r="T212" s="179"/>
    </row>
    <row r="213" spans="4:20" s="6" customFormat="1" ht="15.75">
      <c r="D213" s="101"/>
      <c r="E213" s="96"/>
      <c r="F213" s="100"/>
      <c r="G213" s="96"/>
      <c r="H213" s="104"/>
      <c r="I213" s="96"/>
      <c r="J213" s="104"/>
      <c r="K213" s="96"/>
      <c r="L213" s="104"/>
      <c r="M213" s="96"/>
      <c r="N213" s="81"/>
      <c r="O213" s="81"/>
      <c r="P213" s="10"/>
      <c r="Q213" s="10"/>
      <c r="R213" s="10"/>
      <c r="S213" s="179"/>
      <c r="T213" s="179"/>
    </row>
    <row r="214" spans="4:20" s="6" customFormat="1" ht="15.75">
      <c r="D214" s="101"/>
      <c r="E214" s="96"/>
      <c r="F214" s="100"/>
      <c r="G214" s="96"/>
      <c r="H214" s="104"/>
      <c r="I214" s="96"/>
      <c r="J214" s="104"/>
      <c r="K214" s="96"/>
      <c r="L214" s="104"/>
      <c r="M214" s="96"/>
      <c r="N214" s="81"/>
      <c r="O214" s="81"/>
      <c r="P214" s="10"/>
      <c r="Q214" s="10"/>
      <c r="R214" s="10"/>
      <c r="S214" s="179"/>
      <c r="T214" s="179"/>
    </row>
    <row r="215" spans="4:20" s="6" customFormat="1" ht="15.75">
      <c r="D215" s="101"/>
      <c r="E215" s="96"/>
      <c r="F215" s="100"/>
      <c r="G215" s="96"/>
      <c r="H215" s="104"/>
      <c r="I215" s="96"/>
      <c r="J215" s="104"/>
      <c r="K215" s="96"/>
      <c r="L215" s="104"/>
      <c r="M215" s="96"/>
      <c r="N215" s="81"/>
      <c r="O215" s="81"/>
      <c r="P215" s="10"/>
      <c r="Q215" s="10"/>
      <c r="R215" s="10"/>
      <c r="S215" s="179"/>
      <c r="T215" s="179"/>
    </row>
    <row r="216" spans="4:20" s="6" customFormat="1" ht="15.75">
      <c r="D216" s="101"/>
      <c r="E216" s="96"/>
      <c r="F216" s="100"/>
      <c r="G216" s="96"/>
      <c r="H216" s="104"/>
      <c r="I216" s="96"/>
      <c r="J216" s="104"/>
      <c r="K216" s="96"/>
      <c r="L216" s="104"/>
      <c r="M216" s="96"/>
      <c r="N216" s="81"/>
      <c r="O216" s="81"/>
      <c r="P216" s="10"/>
      <c r="Q216" s="10"/>
      <c r="R216" s="10"/>
      <c r="S216" s="179"/>
      <c r="T216" s="179"/>
    </row>
    <row r="217" spans="4:20" s="6" customFormat="1" ht="15.75">
      <c r="D217" s="101"/>
      <c r="E217" s="96"/>
      <c r="F217" s="100"/>
      <c r="G217" s="96"/>
      <c r="H217" s="104"/>
      <c r="I217" s="96"/>
      <c r="J217" s="104"/>
      <c r="K217" s="96"/>
      <c r="L217" s="104"/>
      <c r="M217" s="96"/>
      <c r="N217" s="81"/>
      <c r="O217" s="81"/>
      <c r="P217" s="10"/>
      <c r="Q217" s="10"/>
      <c r="R217" s="10"/>
      <c r="S217" s="179"/>
      <c r="T217" s="179"/>
    </row>
    <row r="218" spans="4:20" s="6" customFormat="1" ht="15.75">
      <c r="D218" s="101"/>
      <c r="E218" s="96"/>
      <c r="F218" s="100"/>
      <c r="G218" s="96"/>
      <c r="H218" s="104"/>
      <c r="I218" s="96"/>
      <c r="J218" s="104"/>
      <c r="K218" s="96"/>
      <c r="L218" s="104"/>
      <c r="M218" s="96"/>
      <c r="N218" s="81"/>
      <c r="O218" s="81"/>
      <c r="P218" s="10"/>
      <c r="Q218" s="10"/>
      <c r="R218" s="10"/>
      <c r="S218" s="179"/>
      <c r="T218" s="179"/>
    </row>
    <row r="219" spans="4:20" s="6" customFormat="1" ht="15.75">
      <c r="D219" s="101"/>
      <c r="E219" s="96"/>
      <c r="F219" s="100"/>
      <c r="G219" s="96"/>
      <c r="H219" s="104"/>
      <c r="I219" s="96"/>
      <c r="J219" s="104"/>
      <c r="K219" s="96"/>
      <c r="L219" s="104"/>
      <c r="M219" s="96"/>
      <c r="N219" s="81"/>
      <c r="O219" s="81"/>
      <c r="P219" s="10"/>
      <c r="Q219" s="10"/>
      <c r="R219" s="10"/>
      <c r="S219" s="179"/>
      <c r="T219" s="179"/>
    </row>
    <row r="220" spans="4:20" s="6" customFormat="1" ht="15.75">
      <c r="D220" s="101"/>
      <c r="E220" s="96"/>
      <c r="F220" s="100"/>
      <c r="G220" s="96"/>
      <c r="H220" s="104"/>
      <c r="I220" s="96"/>
      <c r="J220" s="104"/>
      <c r="K220" s="96"/>
      <c r="L220" s="104"/>
      <c r="M220" s="96"/>
      <c r="N220" s="81"/>
      <c r="O220" s="81"/>
      <c r="P220" s="10"/>
      <c r="Q220" s="10"/>
      <c r="R220" s="10"/>
      <c r="S220" s="179"/>
      <c r="T220" s="179"/>
    </row>
    <row r="221" spans="4:20" s="6" customFormat="1" ht="15.75">
      <c r="D221" s="101"/>
      <c r="E221" s="96"/>
      <c r="F221" s="100"/>
      <c r="G221" s="96"/>
      <c r="H221" s="104"/>
      <c r="I221" s="96"/>
      <c r="J221" s="104"/>
      <c r="K221" s="96"/>
      <c r="L221" s="104"/>
      <c r="M221" s="96"/>
      <c r="N221" s="81"/>
      <c r="O221" s="81"/>
      <c r="P221" s="10"/>
      <c r="Q221" s="10"/>
      <c r="R221" s="10"/>
      <c r="S221" s="179"/>
      <c r="T221" s="179"/>
    </row>
    <row r="222" spans="4:20" s="6" customFormat="1" ht="15.75">
      <c r="D222" s="101"/>
      <c r="E222" s="96"/>
      <c r="F222" s="100"/>
      <c r="G222" s="96"/>
      <c r="H222" s="104"/>
      <c r="I222" s="96"/>
      <c r="J222" s="104"/>
      <c r="K222" s="96"/>
      <c r="L222" s="104"/>
      <c r="M222" s="96"/>
      <c r="N222" s="81"/>
      <c r="O222" s="81"/>
      <c r="P222" s="10"/>
      <c r="Q222" s="10"/>
      <c r="R222" s="10"/>
      <c r="S222" s="179"/>
      <c r="T222" s="179"/>
    </row>
    <row r="223" spans="4:20" s="6" customFormat="1" ht="15.75">
      <c r="D223" s="101"/>
      <c r="E223" s="96"/>
      <c r="F223" s="100"/>
      <c r="G223" s="96"/>
      <c r="H223" s="104"/>
      <c r="I223" s="96"/>
      <c r="J223" s="104"/>
      <c r="K223" s="96"/>
      <c r="L223" s="104"/>
      <c r="M223" s="96"/>
      <c r="N223" s="81"/>
      <c r="O223" s="81"/>
      <c r="P223" s="28"/>
      <c r="Q223" s="28"/>
      <c r="R223" s="28"/>
      <c r="S223" s="177"/>
      <c r="T223" s="177"/>
    </row>
    <row r="224" spans="4:20" s="6" customFormat="1" ht="15.75">
      <c r="D224" s="101"/>
      <c r="E224" s="96"/>
      <c r="F224" s="100"/>
      <c r="G224" s="96"/>
      <c r="H224" s="104"/>
      <c r="I224" s="96"/>
      <c r="J224" s="104"/>
      <c r="K224" s="96"/>
      <c r="L224" s="104"/>
      <c r="M224" s="96"/>
      <c r="N224" s="81"/>
      <c r="O224" s="81"/>
      <c r="P224" s="28"/>
      <c r="Q224" s="28"/>
      <c r="R224" s="28"/>
      <c r="S224" s="177"/>
      <c r="T224" s="177"/>
    </row>
    <row r="225" spans="4:20" s="6" customFormat="1" ht="15.75">
      <c r="D225" s="101"/>
      <c r="E225" s="96"/>
      <c r="F225" s="100"/>
      <c r="G225" s="96"/>
      <c r="H225" s="104"/>
      <c r="I225" s="96"/>
      <c r="J225" s="104"/>
      <c r="K225" s="96"/>
      <c r="L225" s="104"/>
      <c r="M225" s="96"/>
      <c r="N225" s="81"/>
      <c r="O225" s="81"/>
      <c r="P225" s="28"/>
      <c r="Q225" s="28"/>
      <c r="R225" s="28"/>
      <c r="S225" s="177"/>
      <c r="T225" s="177"/>
    </row>
    <row r="226" spans="4:20" s="6" customFormat="1" ht="15.75">
      <c r="D226" s="101"/>
      <c r="E226" s="96"/>
      <c r="F226" s="100"/>
      <c r="G226" s="96"/>
      <c r="H226" s="104"/>
      <c r="I226" s="96"/>
      <c r="J226" s="104"/>
      <c r="K226" s="96"/>
      <c r="L226" s="104"/>
      <c r="M226" s="96"/>
      <c r="N226" s="81"/>
      <c r="O226" s="81"/>
      <c r="P226" s="28"/>
      <c r="Q226" s="28"/>
      <c r="R226" s="28"/>
      <c r="S226" s="177"/>
      <c r="T226" s="177"/>
    </row>
    <row r="227" spans="4:20" s="6" customFormat="1" ht="15.75">
      <c r="D227" s="101"/>
      <c r="E227" s="96"/>
      <c r="F227" s="100"/>
      <c r="G227" s="96"/>
      <c r="H227" s="104"/>
      <c r="I227" s="96"/>
      <c r="J227" s="104"/>
      <c r="K227" s="96"/>
      <c r="L227" s="104"/>
      <c r="M227" s="96"/>
      <c r="N227" s="81"/>
      <c r="O227" s="81"/>
      <c r="P227" s="28"/>
      <c r="Q227" s="28"/>
      <c r="R227" s="28"/>
      <c r="S227" s="177"/>
      <c r="T227" s="177"/>
    </row>
    <row r="228" spans="4:20" s="6" customFormat="1" ht="15.75">
      <c r="D228" s="101"/>
      <c r="E228" s="96"/>
      <c r="F228" s="100"/>
      <c r="G228" s="96"/>
      <c r="H228" s="104"/>
      <c r="I228" s="96"/>
      <c r="J228" s="104"/>
      <c r="K228" s="96"/>
      <c r="L228" s="104"/>
      <c r="M228" s="96"/>
      <c r="N228" s="81"/>
      <c r="O228" s="81"/>
      <c r="P228" s="28"/>
      <c r="Q228" s="28"/>
      <c r="R228" s="28"/>
      <c r="S228" s="177"/>
      <c r="T228" s="177"/>
    </row>
    <row r="229" spans="4:20" s="6" customFormat="1" ht="15.75">
      <c r="D229" s="101"/>
      <c r="E229" s="96"/>
      <c r="F229" s="100"/>
      <c r="G229" s="96"/>
      <c r="H229" s="104"/>
      <c r="I229" s="96"/>
      <c r="J229" s="104"/>
      <c r="K229" s="96"/>
      <c r="L229" s="104"/>
      <c r="M229" s="96"/>
      <c r="N229" s="81"/>
      <c r="O229" s="81"/>
      <c r="P229" s="28"/>
      <c r="Q229" s="28"/>
      <c r="R229" s="28"/>
      <c r="S229" s="177"/>
      <c r="T229" s="177"/>
    </row>
    <row r="230" spans="4:20" s="6" customFormat="1" ht="15.75">
      <c r="D230" s="101"/>
      <c r="E230" s="96"/>
      <c r="F230" s="100"/>
      <c r="G230" s="96"/>
      <c r="H230" s="104"/>
      <c r="I230" s="96"/>
      <c r="J230" s="104"/>
      <c r="K230" s="96"/>
      <c r="L230" s="104"/>
      <c r="M230" s="96"/>
      <c r="N230" s="81"/>
      <c r="O230" s="81"/>
      <c r="P230" s="28"/>
      <c r="Q230" s="28"/>
      <c r="R230" s="28"/>
      <c r="S230" s="177"/>
      <c r="T230" s="177"/>
    </row>
    <row r="231" spans="4:20" s="6" customFormat="1" ht="15.75">
      <c r="D231" s="101"/>
      <c r="E231" s="96"/>
      <c r="F231" s="100"/>
      <c r="G231" s="96"/>
      <c r="H231" s="104"/>
      <c r="I231" s="96"/>
      <c r="J231" s="104"/>
      <c r="K231" s="96"/>
      <c r="L231" s="104"/>
      <c r="M231" s="96"/>
      <c r="N231" s="81"/>
      <c r="O231" s="81"/>
      <c r="P231" s="28"/>
      <c r="Q231" s="28"/>
      <c r="R231" s="28"/>
      <c r="S231" s="177"/>
      <c r="T231" s="177"/>
    </row>
    <row r="232" spans="4:20" s="6" customFormat="1" ht="15.75">
      <c r="D232" s="101"/>
      <c r="E232" s="96"/>
      <c r="F232" s="100"/>
      <c r="G232" s="96"/>
      <c r="H232" s="104"/>
      <c r="I232" s="96"/>
      <c r="J232" s="104"/>
      <c r="K232" s="96"/>
      <c r="L232" s="104"/>
      <c r="M232" s="96"/>
      <c r="N232" s="81"/>
      <c r="O232" s="81"/>
      <c r="P232" s="28"/>
      <c r="Q232" s="28"/>
      <c r="R232" s="28"/>
      <c r="S232" s="177"/>
      <c r="T232" s="177"/>
    </row>
    <row r="233" spans="4:20" s="6" customFormat="1" ht="15.75">
      <c r="D233" s="101"/>
      <c r="E233" s="96"/>
      <c r="F233" s="100"/>
      <c r="G233" s="96"/>
      <c r="H233" s="104"/>
      <c r="I233" s="96"/>
      <c r="J233" s="104"/>
      <c r="K233" s="96"/>
      <c r="L233" s="104"/>
      <c r="M233" s="96"/>
      <c r="N233" s="81"/>
      <c r="O233" s="81"/>
      <c r="P233" s="28"/>
      <c r="Q233" s="28"/>
      <c r="R233" s="28"/>
      <c r="S233" s="177"/>
      <c r="T233" s="177"/>
    </row>
    <row r="234" spans="4:20" s="6" customFormat="1" ht="15.75">
      <c r="D234" s="101"/>
      <c r="E234" s="96"/>
      <c r="F234" s="100"/>
      <c r="G234" s="96"/>
      <c r="H234" s="104"/>
      <c r="I234" s="96"/>
      <c r="J234" s="104"/>
      <c r="K234" s="96"/>
      <c r="L234" s="104"/>
      <c r="M234" s="96"/>
      <c r="N234" s="81"/>
      <c r="O234" s="81"/>
      <c r="P234" s="28"/>
      <c r="Q234" s="28"/>
      <c r="R234" s="28"/>
      <c r="S234" s="177"/>
      <c r="T234" s="177"/>
    </row>
    <row r="235" spans="4:20" s="6" customFormat="1" ht="15.75">
      <c r="D235" s="101"/>
      <c r="E235" s="96"/>
      <c r="F235" s="100"/>
      <c r="G235" s="96"/>
      <c r="H235" s="104"/>
      <c r="I235" s="96"/>
      <c r="J235" s="104"/>
      <c r="K235" s="96"/>
      <c r="L235" s="104"/>
      <c r="M235" s="96"/>
      <c r="N235" s="81"/>
      <c r="O235" s="81"/>
      <c r="P235" s="28"/>
      <c r="Q235" s="28"/>
      <c r="R235" s="28"/>
      <c r="S235" s="177"/>
      <c r="T235" s="177"/>
    </row>
    <row r="236" spans="4:20" s="6" customFormat="1" ht="15.75">
      <c r="D236" s="101"/>
      <c r="E236" s="96"/>
      <c r="F236" s="100"/>
      <c r="G236" s="96"/>
      <c r="H236" s="104"/>
      <c r="I236" s="96"/>
      <c r="J236" s="104"/>
      <c r="K236" s="96"/>
      <c r="L236" s="104"/>
      <c r="M236" s="96"/>
      <c r="N236" s="81"/>
      <c r="O236" s="81"/>
      <c r="P236" s="28"/>
      <c r="Q236" s="28"/>
      <c r="R236" s="28"/>
      <c r="S236" s="177"/>
      <c r="T236" s="177"/>
    </row>
    <row r="237" spans="4:20" s="6" customFormat="1" ht="15.75">
      <c r="D237" s="101"/>
      <c r="E237" s="96"/>
      <c r="F237" s="100"/>
      <c r="G237" s="96"/>
      <c r="H237" s="104"/>
      <c r="I237" s="96"/>
      <c r="J237" s="104"/>
      <c r="K237" s="96"/>
      <c r="L237" s="104"/>
      <c r="M237" s="96"/>
      <c r="N237" s="81"/>
      <c r="O237" s="81"/>
      <c r="P237" s="28"/>
      <c r="Q237" s="28"/>
      <c r="R237" s="28"/>
      <c r="S237" s="177"/>
      <c r="T237" s="177"/>
    </row>
    <row r="238" spans="4:20" s="6" customFormat="1" ht="15.75">
      <c r="D238" s="101"/>
      <c r="E238" s="96"/>
      <c r="F238" s="100"/>
      <c r="G238" s="96"/>
      <c r="H238" s="104"/>
      <c r="I238" s="96"/>
      <c r="J238" s="104"/>
      <c r="K238" s="96"/>
      <c r="L238" s="104"/>
      <c r="M238" s="96"/>
      <c r="N238" s="81"/>
      <c r="O238" s="81"/>
      <c r="P238" s="28"/>
      <c r="Q238" s="28"/>
      <c r="R238" s="28"/>
      <c r="S238" s="177"/>
      <c r="T238" s="177"/>
    </row>
    <row r="239" spans="4:20" s="6" customFormat="1" ht="15.75">
      <c r="D239" s="101"/>
      <c r="E239" s="96"/>
      <c r="F239" s="100"/>
      <c r="G239" s="96"/>
      <c r="H239" s="104"/>
      <c r="I239" s="96"/>
      <c r="J239" s="104"/>
      <c r="K239" s="96"/>
      <c r="L239" s="104"/>
      <c r="M239" s="96"/>
      <c r="N239" s="81"/>
      <c r="O239" s="81"/>
      <c r="P239" s="28"/>
      <c r="Q239" s="28"/>
      <c r="R239" s="28"/>
      <c r="S239" s="177"/>
      <c r="T239" s="177"/>
    </row>
    <row r="240" spans="4:20" s="6" customFormat="1" ht="15.75">
      <c r="D240" s="101"/>
      <c r="E240" s="96"/>
      <c r="F240" s="100"/>
      <c r="G240" s="96"/>
      <c r="H240" s="104"/>
      <c r="I240" s="96"/>
      <c r="J240" s="104"/>
      <c r="K240" s="96"/>
      <c r="L240" s="104"/>
      <c r="M240" s="96"/>
      <c r="N240" s="81"/>
      <c r="O240" s="81"/>
      <c r="P240" s="28"/>
      <c r="Q240" s="28"/>
      <c r="R240" s="28"/>
      <c r="S240" s="177"/>
      <c r="T240" s="177"/>
    </row>
    <row r="241" spans="4:20" s="6" customFormat="1" ht="15.75">
      <c r="D241" s="101"/>
      <c r="E241" s="96"/>
      <c r="F241" s="100"/>
      <c r="G241" s="96"/>
      <c r="H241" s="104"/>
      <c r="I241" s="96"/>
      <c r="J241" s="104"/>
      <c r="K241" s="96"/>
      <c r="L241" s="104"/>
      <c r="M241" s="96"/>
      <c r="N241" s="81"/>
      <c r="O241" s="81"/>
      <c r="P241" s="28"/>
      <c r="Q241" s="28"/>
      <c r="R241" s="28"/>
      <c r="S241" s="177"/>
      <c r="T241" s="177"/>
    </row>
    <row r="242" spans="4:20" s="6" customFormat="1" ht="15.75">
      <c r="D242" s="101"/>
      <c r="E242" s="96"/>
      <c r="F242" s="100"/>
      <c r="G242" s="96"/>
      <c r="H242" s="104"/>
      <c r="I242" s="96"/>
      <c r="J242" s="104"/>
      <c r="K242" s="96"/>
      <c r="L242" s="104"/>
      <c r="M242" s="96"/>
      <c r="N242" s="81"/>
      <c r="O242" s="81"/>
      <c r="P242" s="28"/>
      <c r="Q242" s="28"/>
      <c r="R242" s="28"/>
      <c r="S242" s="177"/>
      <c r="T242" s="177"/>
    </row>
    <row r="243" spans="4:20" s="6" customFormat="1" ht="15.75">
      <c r="D243" s="101"/>
      <c r="E243" s="96"/>
      <c r="F243" s="100"/>
      <c r="G243" s="96"/>
      <c r="H243" s="104"/>
      <c r="I243" s="96"/>
      <c r="J243" s="104"/>
      <c r="K243" s="96"/>
      <c r="L243" s="104"/>
      <c r="M243" s="96"/>
      <c r="N243" s="81"/>
      <c r="O243" s="81"/>
      <c r="P243" s="28"/>
      <c r="Q243" s="28"/>
      <c r="R243" s="28"/>
      <c r="S243" s="177"/>
      <c r="T243" s="177"/>
    </row>
    <row r="244" spans="4:20" s="6" customFormat="1" ht="15.75">
      <c r="D244" s="101"/>
      <c r="E244" s="96"/>
      <c r="F244" s="100"/>
      <c r="G244" s="96"/>
      <c r="H244" s="104"/>
      <c r="I244" s="96"/>
      <c r="J244" s="104"/>
      <c r="K244" s="96"/>
      <c r="L244" s="104"/>
      <c r="M244" s="96"/>
      <c r="N244" s="81"/>
      <c r="O244" s="81"/>
      <c r="P244" s="28"/>
      <c r="Q244" s="28"/>
      <c r="R244" s="28"/>
      <c r="S244" s="177"/>
      <c r="T244" s="177"/>
    </row>
    <row r="245" spans="4:20" s="6" customFormat="1" ht="15.75">
      <c r="D245" s="101"/>
      <c r="E245" s="96"/>
      <c r="F245" s="100"/>
      <c r="G245" s="96"/>
      <c r="H245" s="104"/>
      <c r="I245" s="96"/>
      <c r="J245" s="104"/>
      <c r="K245" s="96"/>
      <c r="L245" s="104"/>
      <c r="M245" s="96"/>
      <c r="N245" s="81"/>
      <c r="O245" s="81"/>
      <c r="P245" s="28"/>
      <c r="Q245" s="28"/>
      <c r="R245" s="28"/>
      <c r="S245" s="177"/>
      <c r="T245" s="177"/>
    </row>
    <row r="246" spans="4:20" s="6" customFormat="1" ht="15.75">
      <c r="D246" s="101"/>
      <c r="E246" s="96"/>
      <c r="F246" s="100"/>
      <c r="G246" s="96"/>
      <c r="H246" s="104"/>
      <c r="I246" s="96"/>
      <c r="J246" s="104"/>
      <c r="K246" s="96"/>
      <c r="L246" s="104"/>
      <c r="M246" s="96"/>
      <c r="N246" s="81"/>
      <c r="O246" s="81"/>
      <c r="P246" s="28"/>
      <c r="Q246" s="28"/>
      <c r="R246" s="28"/>
      <c r="S246" s="177"/>
      <c r="T246" s="177"/>
    </row>
    <row r="247" spans="4:20" s="6" customFormat="1" ht="15.75">
      <c r="D247" s="101"/>
      <c r="E247" s="96"/>
      <c r="F247" s="100"/>
      <c r="G247" s="96"/>
      <c r="H247" s="104"/>
      <c r="I247" s="96"/>
      <c r="J247" s="104"/>
      <c r="K247" s="96"/>
      <c r="L247" s="104"/>
      <c r="M247" s="96"/>
      <c r="N247" s="81"/>
      <c r="O247" s="81"/>
      <c r="P247" s="28"/>
      <c r="Q247" s="28"/>
      <c r="R247" s="28"/>
      <c r="S247" s="177"/>
      <c r="T247" s="177"/>
    </row>
    <row r="248" spans="4:20" s="6" customFormat="1" ht="15.75">
      <c r="D248" s="101"/>
      <c r="E248" s="96"/>
      <c r="F248" s="100"/>
      <c r="G248" s="96"/>
      <c r="H248" s="104"/>
      <c r="I248" s="96"/>
      <c r="J248" s="104"/>
      <c r="K248" s="96"/>
      <c r="L248" s="104"/>
      <c r="M248" s="96"/>
      <c r="N248" s="81"/>
      <c r="O248" s="81"/>
      <c r="P248" s="28"/>
      <c r="Q248" s="28"/>
      <c r="R248" s="28"/>
      <c r="S248" s="177"/>
      <c r="T248" s="177"/>
    </row>
    <row r="249" spans="4:20" s="6" customFormat="1" ht="15.75">
      <c r="D249" s="101"/>
      <c r="E249" s="96"/>
      <c r="F249" s="100"/>
      <c r="G249" s="96"/>
      <c r="H249" s="104"/>
      <c r="I249" s="96"/>
      <c r="J249" s="104"/>
      <c r="K249" s="96"/>
      <c r="L249" s="104"/>
      <c r="M249" s="96"/>
      <c r="N249" s="81"/>
      <c r="O249" s="81"/>
      <c r="P249" s="28"/>
      <c r="Q249" s="28"/>
      <c r="R249" s="28"/>
      <c r="S249" s="177"/>
      <c r="T249" s="177"/>
    </row>
    <row r="250" spans="4:20" s="6" customFormat="1" ht="15.75">
      <c r="D250" s="101"/>
      <c r="E250" s="96"/>
      <c r="F250" s="100"/>
      <c r="G250" s="96"/>
      <c r="H250" s="104"/>
      <c r="I250" s="96"/>
      <c r="J250" s="104"/>
      <c r="K250" s="96"/>
      <c r="L250" s="104"/>
      <c r="M250" s="96"/>
      <c r="N250" s="81"/>
      <c r="O250" s="81"/>
      <c r="P250" s="28"/>
      <c r="Q250" s="28"/>
      <c r="R250" s="28"/>
      <c r="S250" s="177"/>
      <c r="T250" s="177"/>
    </row>
    <row r="251" spans="4:20" s="6" customFormat="1" ht="15.75">
      <c r="D251" s="101"/>
      <c r="E251" s="96"/>
      <c r="F251" s="100"/>
      <c r="G251" s="96"/>
      <c r="H251" s="104"/>
      <c r="I251" s="96"/>
      <c r="J251" s="104"/>
      <c r="K251" s="96"/>
      <c r="L251" s="104"/>
      <c r="M251" s="96"/>
      <c r="N251" s="81"/>
      <c r="O251" s="81"/>
      <c r="P251" s="28"/>
      <c r="Q251" s="28"/>
      <c r="R251" s="28"/>
      <c r="S251" s="177"/>
      <c r="T251" s="177"/>
    </row>
    <row r="252" spans="4:20" s="6" customFormat="1" ht="15.75">
      <c r="D252" s="101"/>
      <c r="E252" s="96"/>
      <c r="F252" s="100"/>
      <c r="G252" s="96"/>
      <c r="H252" s="104"/>
      <c r="I252" s="96"/>
      <c r="J252" s="104"/>
      <c r="K252" s="96"/>
      <c r="L252" s="104"/>
      <c r="M252" s="96"/>
      <c r="N252" s="81"/>
      <c r="O252" s="81"/>
      <c r="P252" s="28"/>
      <c r="Q252" s="28"/>
      <c r="R252" s="28"/>
      <c r="S252" s="177"/>
      <c r="T252" s="177"/>
    </row>
    <row r="253" spans="4:20" s="6" customFormat="1" ht="15.75">
      <c r="D253" s="101"/>
      <c r="E253" s="96"/>
      <c r="F253" s="100"/>
      <c r="G253" s="96"/>
      <c r="H253" s="104"/>
      <c r="I253" s="96"/>
      <c r="J253" s="104"/>
      <c r="K253" s="96"/>
      <c r="L253" s="104"/>
      <c r="M253" s="96"/>
      <c r="N253" s="81"/>
      <c r="O253" s="81"/>
      <c r="P253" s="28"/>
      <c r="Q253" s="28"/>
      <c r="R253" s="28"/>
      <c r="S253" s="177"/>
      <c r="T253" s="177"/>
    </row>
    <row r="254" spans="4:20" s="6" customFormat="1" ht="15.75">
      <c r="D254" s="101"/>
      <c r="E254" s="96"/>
      <c r="F254" s="100"/>
      <c r="G254" s="96"/>
      <c r="H254" s="104"/>
      <c r="I254" s="96"/>
      <c r="J254" s="104"/>
      <c r="K254" s="96"/>
      <c r="L254" s="104"/>
      <c r="M254" s="96"/>
      <c r="N254" s="81"/>
      <c r="O254" s="81"/>
      <c r="P254" s="28"/>
      <c r="Q254" s="28"/>
      <c r="R254" s="28"/>
      <c r="S254" s="177"/>
      <c r="T254" s="177"/>
    </row>
    <row r="255" spans="4:20" s="6" customFormat="1" ht="15.75">
      <c r="D255" s="101"/>
      <c r="E255" s="96"/>
      <c r="F255" s="100"/>
      <c r="G255" s="96"/>
      <c r="H255" s="104"/>
      <c r="I255" s="96"/>
      <c r="J255" s="104"/>
      <c r="K255" s="96"/>
      <c r="L255" s="104"/>
      <c r="M255" s="96"/>
      <c r="N255" s="81"/>
      <c r="O255" s="81"/>
      <c r="P255" s="28"/>
      <c r="Q255" s="28"/>
      <c r="R255" s="28"/>
      <c r="S255" s="177"/>
      <c r="T255" s="177"/>
    </row>
    <row r="256" spans="4:20" s="6" customFormat="1" ht="15.75">
      <c r="D256" s="101"/>
      <c r="E256" s="96"/>
      <c r="F256" s="100"/>
      <c r="G256" s="96"/>
      <c r="H256" s="104"/>
      <c r="I256" s="96"/>
      <c r="J256" s="104"/>
      <c r="K256" s="96"/>
      <c r="L256" s="104"/>
      <c r="M256" s="96"/>
      <c r="N256" s="81"/>
      <c r="O256" s="81"/>
      <c r="P256" s="28"/>
      <c r="Q256" s="28"/>
      <c r="R256" s="28"/>
      <c r="S256" s="177"/>
      <c r="T256" s="177"/>
    </row>
    <row r="257" spans="4:20" s="6" customFormat="1" ht="15.75">
      <c r="D257" s="101"/>
      <c r="E257" s="96"/>
      <c r="F257" s="100"/>
      <c r="G257" s="96"/>
      <c r="H257" s="104"/>
      <c r="I257" s="96"/>
      <c r="J257" s="104"/>
      <c r="K257" s="96"/>
      <c r="L257" s="104"/>
      <c r="M257" s="96"/>
      <c r="N257" s="81"/>
      <c r="O257" s="81"/>
      <c r="P257" s="28"/>
      <c r="Q257" s="28"/>
      <c r="R257" s="28"/>
      <c r="S257" s="177"/>
      <c r="T257" s="177"/>
    </row>
    <row r="258" spans="4:20" s="6" customFormat="1" ht="15.75">
      <c r="D258" s="101"/>
      <c r="E258" s="96"/>
      <c r="F258" s="100"/>
      <c r="G258" s="96"/>
      <c r="H258" s="104"/>
      <c r="I258" s="96"/>
      <c r="J258" s="104"/>
      <c r="K258" s="96"/>
      <c r="L258" s="104"/>
      <c r="M258" s="96"/>
      <c r="N258" s="81"/>
      <c r="O258" s="81"/>
      <c r="P258" s="28"/>
      <c r="Q258" s="28"/>
      <c r="R258" s="28"/>
      <c r="S258" s="177"/>
      <c r="T258" s="177"/>
    </row>
    <row r="259" spans="4:20" s="6" customFormat="1" ht="15.75">
      <c r="D259" s="101"/>
      <c r="E259" s="96"/>
      <c r="F259" s="100"/>
      <c r="G259" s="96"/>
      <c r="H259" s="104"/>
      <c r="I259" s="96"/>
      <c r="J259" s="104"/>
      <c r="K259" s="96"/>
      <c r="L259" s="104"/>
      <c r="M259" s="96"/>
      <c r="N259" s="81"/>
      <c r="O259" s="81"/>
      <c r="P259" s="28"/>
      <c r="Q259" s="28"/>
      <c r="R259" s="28"/>
      <c r="S259" s="177"/>
      <c r="T259" s="177"/>
    </row>
    <row r="260" spans="4:20" s="6" customFormat="1" ht="15.75">
      <c r="D260" s="101"/>
      <c r="E260" s="96"/>
      <c r="F260" s="100"/>
      <c r="G260" s="96"/>
      <c r="H260" s="104"/>
      <c r="I260" s="96"/>
      <c r="J260" s="104"/>
      <c r="K260" s="96"/>
      <c r="L260" s="104"/>
      <c r="M260" s="96"/>
      <c r="N260" s="81"/>
      <c r="O260" s="81"/>
      <c r="P260" s="28"/>
      <c r="Q260" s="28"/>
      <c r="R260" s="28"/>
      <c r="S260" s="177"/>
      <c r="T260" s="177"/>
    </row>
    <row r="261" spans="4:20" s="6" customFormat="1" ht="15.75">
      <c r="D261" s="101"/>
      <c r="E261" s="96"/>
      <c r="F261" s="100"/>
      <c r="G261" s="96"/>
      <c r="H261" s="104"/>
      <c r="I261" s="96"/>
      <c r="J261" s="104"/>
      <c r="K261" s="96"/>
      <c r="L261" s="104"/>
      <c r="M261" s="96"/>
      <c r="N261" s="81"/>
      <c r="O261" s="81"/>
      <c r="P261" s="28"/>
      <c r="Q261" s="28"/>
      <c r="R261" s="28"/>
      <c r="S261" s="177"/>
      <c r="T261" s="177"/>
    </row>
    <row r="262" spans="4:20" s="6" customFormat="1" ht="15.75">
      <c r="D262" s="101"/>
      <c r="E262" s="96"/>
      <c r="F262" s="100"/>
      <c r="G262" s="96"/>
      <c r="H262" s="104"/>
      <c r="I262" s="96"/>
      <c r="J262" s="104"/>
      <c r="K262" s="96"/>
      <c r="L262" s="104"/>
      <c r="M262" s="96"/>
      <c r="N262" s="81"/>
      <c r="O262" s="81"/>
      <c r="P262" s="28"/>
      <c r="Q262" s="28"/>
      <c r="R262" s="28"/>
      <c r="S262" s="177"/>
      <c r="T262" s="177"/>
    </row>
    <row r="263" spans="4:20" s="6" customFormat="1" ht="15.75">
      <c r="D263" s="101"/>
      <c r="E263" s="96"/>
      <c r="F263" s="100"/>
      <c r="G263" s="96"/>
      <c r="H263" s="104"/>
      <c r="I263" s="96"/>
      <c r="J263" s="104"/>
      <c r="K263" s="96"/>
      <c r="L263" s="104"/>
      <c r="M263" s="96"/>
      <c r="N263" s="81"/>
      <c r="O263" s="81"/>
      <c r="P263" s="28"/>
      <c r="Q263" s="28"/>
      <c r="R263" s="28"/>
      <c r="S263" s="177"/>
      <c r="T263" s="177"/>
    </row>
    <row r="264" spans="4:20" s="6" customFormat="1" ht="15.75">
      <c r="D264" s="101"/>
      <c r="E264" s="96"/>
      <c r="F264" s="100"/>
      <c r="G264" s="96"/>
      <c r="H264" s="104"/>
      <c r="I264" s="96"/>
      <c r="J264" s="104"/>
      <c r="K264" s="96"/>
      <c r="L264" s="104"/>
      <c r="M264" s="96"/>
      <c r="N264" s="81"/>
      <c r="O264" s="81"/>
      <c r="P264" s="28"/>
      <c r="Q264" s="28"/>
      <c r="R264" s="28"/>
      <c r="S264" s="177"/>
      <c r="T264" s="177"/>
    </row>
    <row r="265" spans="4:20" s="6" customFormat="1" ht="15.75">
      <c r="D265" s="101"/>
      <c r="E265" s="96"/>
      <c r="F265" s="100"/>
      <c r="G265" s="96"/>
      <c r="H265" s="104"/>
      <c r="I265" s="96"/>
      <c r="J265" s="104"/>
      <c r="K265" s="96"/>
      <c r="L265" s="104"/>
      <c r="M265" s="96"/>
      <c r="N265" s="81"/>
      <c r="O265" s="81"/>
      <c r="P265" s="28"/>
      <c r="Q265" s="28"/>
      <c r="R265" s="28"/>
      <c r="S265" s="177"/>
      <c r="T265" s="177"/>
    </row>
    <row r="266" spans="4:20" s="6" customFormat="1" ht="15.75">
      <c r="D266" s="101"/>
      <c r="E266" s="96"/>
      <c r="F266" s="100"/>
      <c r="G266" s="96"/>
      <c r="H266" s="104"/>
      <c r="I266" s="96"/>
      <c r="J266" s="104"/>
      <c r="K266" s="96"/>
      <c r="L266" s="104"/>
      <c r="M266" s="96"/>
      <c r="N266" s="81"/>
      <c r="O266" s="81"/>
      <c r="P266" s="28"/>
      <c r="Q266" s="28"/>
      <c r="R266" s="28"/>
      <c r="S266" s="177"/>
      <c r="T266" s="177"/>
    </row>
    <row r="267" spans="4:20" s="6" customFormat="1" ht="15.75">
      <c r="D267" s="101"/>
      <c r="E267" s="96"/>
      <c r="F267" s="100"/>
      <c r="G267" s="96"/>
      <c r="H267" s="104"/>
      <c r="I267" s="96"/>
      <c r="J267" s="104"/>
      <c r="K267" s="96"/>
      <c r="L267" s="104"/>
      <c r="M267" s="96"/>
      <c r="N267" s="81"/>
      <c r="O267" s="81"/>
      <c r="P267" s="28"/>
      <c r="Q267" s="28"/>
      <c r="R267" s="28"/>
      <c r="S267" s="177"/>
      <c r="T267" s="177"/>
    </row>
    <row r="268" spans="4:20" s="6" customFormat="1" ht="15.75">
      <c r="D268" s="101"/>
      <c r="E268" s="96"/>
      <c r="F268" s="100"/>
      <c r="G268" s="96"/>
      <c r="H268" s="104"/>
      <c r="I268" s="96"/>
      <c r="J268" s="104"/>
      <c r="K268" s="96"/>
      <c r="L268" s="104"/>
      <c r="M268" s="96"/>
      <c r="N268" s="81"/>
      <c r="O268" s="81"/>
      <c r="P268" s="28"/>
      <c r="Q268" s="28"/>
      <c r="R268" s="28"/>
      <c r="S268" s="177"/>
      <c r="T268" s="177"/>
    </row>
    <row r="269" spans="4:20" s="6" customFormat="1" ht="15.75">
      <c r="D269" s="101"/>
      <c r="E269" s="96"/>
      <c r="F269" s="100"/>
      <c r="G269" s="96"/>
      <c r="H269" s="104"/>
      <c r="I269" s="96"/>
      <c r="J269" s="104"/>
      <c r="K269" s="96"/>
      <c r="L269" s="104"/>
      <c r="M269" s="96"/>
      <c r="N269" s="81"/>
      <c r="O269" s="81"/>
      <c r="P269" s="28"/>
      <c r="Q269" s="28"/>
      <c r="R269" s="28"/>
      <c r="S269" s="177"/>
      <c r="T269" s="177"/>
    </row>
    <row r="270" spans="4:20" s="6" customFormat="1" ht="15.75">
      <c r="D270" s="101"/>
      <c r="E270" s="96"/>
      <c r="F270" s="100"/>
      <c r="G270" s="96"/>
      <c r="H270" s="104"/>
      <c r="I270" s="96"/>
      <c r="J270" s="104"/>
      <c r="K270" s="96"/>
      <c r="L270" s="104"/>
      <c r="M270" s="96"/>
      <c r="N270" s="81"/>
      <c r="O270" s="81"/>
      <c r="P270" s="28"/>
      <c r="Q270" s="28"/>
      <c r="R270" s="28"/>
      <c r="S270" s="177"/>
      <c r="T270" s="177"/>
    </row>
    <row r="271" spans="4:20" s="6" customFormat="1" ht="15.75">
      <c r="D271" s="101"/>
      <c r="E271" s="96"/>
      <c r="F271" s="100"/>
      <c r="G271" s="96"/>
      <c r="H271" s="104"/>
      <c r="I271" s="96"/>
      <c r="J271" s="104"/>
      <c r="K271" s="96"/>
      <c r="L271" s="104"/>
      <c r="M271" s="96"/>
      <c r="N271" s="81"/>
      <c r="O271" s="81"/>
      <c r="P271" s="28"/>
      <c r="Q271" s="28"/>
      <c r="R271" s="28"/>
      <c r="S271" s="177"/>
      <c r="T271" s="177"/>
    </row>
  </sheetData>
  <sheetProtection/>
  <printOptions/>
  <pageMargins left="0.5905511811023623" right="0.1968503937007874" top="0.5905511811023623" bottom="0.5905511811023623" header="0.5118110236220472" footer="0.5118110236220472"/>
  <pageSetup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272"/>
  <sheetViews>
    <sheetView zoomScale="75" zoomScaleNormal="75" zoomScalePageLayoutView="0" workbookViewId="0" topLeftCell="A1">
      <selection activeCell="U1" sqref="U1"/>
    </sheetView>
  </sheetViews>
  <sheetFormatPr defaultColWidth="8.796875" defaultRowHeight="15"/>
  <cols>
    <col min="1" max="1" width="3.8984375" style="24" customWidth="1"/>
    <col min="2" max="2" width="18.8984375" style="1" customWidth="1"/>
    <col min="3" max="3" width="18.796875" style="1" customWidth="1"/>
    <col min="4" max="4" width="8.796875" style="102" customWidth="1"/>
    <col min="5" max="5" width="3.796875" style="97" customWidth="1"/>
    <col min="6" max="6" width="8.796875" style="9" customWidth="1"/>
    <col min="7" max="7" width="3.796875" style="97" customWidth="1"/>
    <col min="8" max="8" width="8.69921875" style="8" customWidth="1"/>
    <col min="9" max="9" width="3.796875" style="97" customWidth="1"/>
    <col min="10" max="10" width="8.796875" style="2" customWidth="1"/>
    <col min="11" max="11" width="3.796875" style="97" customWidth="1"/>
    <col min="12" max="12" width="8.8984375" style="8" customWidth="1"/>
    <col min="13" max="13" width="3.796875" style="97" customWidth="1"/>
    <col min="14" max="14" width="8.796875" style="23" customWidth="1"/>
    <col min="15" max="15" width="8.796875" style="120" customWidth="1"/>
    <col min="16" max="16" width="4.59765625" style="28" hidden="1" customWidth="1"/>
    <col min="17" max="17" width="5.19921875" style="28" hidden="1" customWidth="1"/>
    <col min="18" max="18" width="4.69921875" style="28" hidden="1" customWidth="1"/>
    <col min="19" max="19" width="8.69921875" style="177" customWidth="1"/>
    <col min="20" max="20" width="8.796875" style="177" customWidth="1"/>
    <col min="21" max="16384" width="8.8984375" style="1" customWidth="1"/>
  </cols>
  <sheetData>
    <row r="1" spans="1:15" ht="22.5" customHeight="1" thickBot="1">
      <c r="A1" s="205" t="s">
        <v>255</v>
      </c>
      <c r="B1" s="206"/>
      <c r="C1" s="206"/>
      <c r="D1" s="206"/>
      <c r="N1" s="221"/>
      <c r="O1" s="118"/>
    </row>
    <row r="2" spans="1:59" s="22" customFormat="1" ht="18.75">
      <c r="A2" s="86"/>
      <c r="B2" s="132" t="s">
        <v>7</v>
      </c>
      <c r="C2" s="47"/>
      <c r="D2" s="87" t="s">
        <v>147</v>
      </c>
      <c r="E2" s="88"/>
      <c r="F2" s="53" t="s">
        <v>149</v>
      </c>
      <c r="G2" s="88"/>
      <c r="H2" s="53" t="s">
        <v>150</v>
      </c>
      <c r="I2" s="88"/>
      <c r="J2" s="54" t="s">
        <v>151</v>
      </c>
      <c r="K2" s="88"/>
      <c r="L2" s="53" t="s">
        <v>152</v>
      </c>
      <c r="M2" s="88"/>
      <c r="N2" s="121"/>
      <c r="O2" s="122"/>
      <c r="P2" s="28"/>
      <c r="Q2" s="28"/>
      <c r="R2" s="28"/>
      <c r="S2" s="234" t="s">
        <v>223</v>
      </c>
      <c r="T2" s="235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</row>
    <row r="3" spans="1:59" s="22" customFormat="1" ht="16.5" thickBot="1">
      <c r="A3" s="89"/>
      <c r="B3" s="133" t="s">
        <v>0</v>
      </c>
      <c r="C3" s="90" t="s">
        <v>1</v>
      </c>
      <c r="D3" s="93" t="s">
        <v>148</v>
      </c>
      <c r="E3" s="91"/>
      <c r="F3" s="98" t="s">
        <v>5</v>
      </c>
      <c r="G3" s="91"/>
      <c r="H3" s="98" t="s">
        <v>15</v>
      </c>
      <c r="I3" s="91"/>
      <c r="J3" s="98" t="s">
        <v>59</v>
      </c>
      <c r="K3" s="91"/>
      <c r="L3" s="98" t="s">
        <v>10</v>
      </c>
      <c r="M3" s="91"/>
      <c r="N3" s="55" t="s">
        <v>4</v>
      </c>
      <c r="O3" s="64" t="s">
        <v>11</v>
      </c>
      <c r="P3" s="28" t="s">
        <v>221</v>
      </c>
      <c r="Q3" s="28" t="s">
        <v>219</v>
      </c>
      <c r="R3" s="28" t="s">
        <v>220</v>
      </c>
      <c r="S3" s="236" t="s">
        <v>222</v>
      </c>
      <c r="T3" s="237" t="s">
        <v>224</v>
      </c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</row>
    <row r="4" spans="1:20" s="15" customFormat="1" ht="15.75">
      <c r="A4" s="296" t="s">
        <v>93</v>
      </c>
      <c r="B4" s="310" t="s">
        <v>78</v>
      </c>
      <c r="C4" s="311" t="s">
        <v>108</v>
      </c>
      <c r="D4" s="265">
        <v>18</v>
      </c>
      <c r="E4" s="312">
        <v>5.5</v>
      </c>
      <c r="F4" s="262"/>
      <c r="G4" s="312"/>
      <c r="H4" s="265">
        <v>15</v>
      </c>
      <c r="I4" s="312">
        <v>4.5</v>
      </c>
      <c r="J4" s="262">
        <v>20</v>
      </c>
      <c r="K4" s="312">
        <v>6</v>
      </c>
      <c r="L4" s="265">
        <v>20</v>
      </c>
      <c r="M4" s="313">
        <v>5.5</v>
      </c>
      <c r="N4" s="268">
        <f aca="true" t="shared" si="0" ref="N4:N22">D4+F4+H4+J4+L4</f>
        <v>73</v>
      </c>
      <c r="O4" s="314">
        <f aca="true" t="shared" si="1" ref="O4:O22">E4+G4+I4+K4+M4</f>
        <v>21.5</v>
      </c>
      <c r="P4" s="270">
        <f aca="true" t="shared" si="2" ref="P4:P22">COUNT(D4,F4,H4,J4,L4)</f>
        <v>4</v>
      </c>
      <c r="Q4" s="271">
        <f aca="true" t="shared" si="3" ref="Q4:Q22">MIN(D4,F4,H4,J4,L4)</f>
        <v>15</v>
      </c>
      <c r="R4" s="271">
        <f aca="true" t="shared" si="4" ref="R4:R22">MIN(E4,G4,I4,K4,M4)</f>
        <v>4.5</v>
      </c>
      <c r="S4" s="272">
        <f aca="true" t="shared" si="5" ref="S4:S22">IF(P4&gt;4,N4-Q4,N4)</f>
        <v>73</v>
      </c>
      <c r="T4" s="273">
        <f aca="true" t="shared" si="6" ref="T4:T22">IF(P4&gt;4,O4-R4,O4)</f>
        <v>21.5</v>
      </c>
    </row>
    <row r="5" spans="1:20" ht="15.75">
      <c r="A5" s="305" t="s">
        <v>94</v>
      </c>
      <c r="B5" s="315" t="s">
        <v>74</v>
      </c>
      <c r="C5" s="316" t="s">
        <v>108</v>
      </c>
      <c r="D5" s="288">
        <v>20</v>
      </c>
      <c r="E5" s="292">
        <v>6</v>
      </c>
      <c r="F5" s="290">
        <v>17</v>
      </c>
      <c r="G5" s="292">
        <v>4.5</v>
      </c>
      <c r="H5" s="288">
        <v>13</v>
      </c>
      <c r="I5" s="292">
        <v>4</v>
      </c>
      <c r="J5" s="290">
        <v>16</v>
      </c>
      <c r="K5" s="292">
        <v>4.5</v>
      </c>
      <c r="L5" s="288">
        <v>16</v>
      </c>
      <c r="M5" s="293">
        <v>4.5</v>
      </c>
      <c r="N5" s="294">
        <f t="shared" si="0"/>
        <v>82</v>
      </c>
      <c r="O5" s="295">
        <f t="shared" si="1"/>
        <v>23.5</v>
      </c>
      <c r="P5" s="270">
        <f t="shared" si="2"/>
        <v>5</v>
      </c>
      <c r="Q5" s="271">
        <f t="shared" si="3"/>
        <v>13</v>
      </c>
      <c r="R5" s="271">
        <f t="shared" si="4"/>
        <v>4</v>
      </c>
      <c r="S5" s="284">
        <f t="shared" si="5"/>
        <v>69</v>
      </c>
      <c r="T5" s="285">
        <f t="shared" si="6"/>
        <v>19.5</v>
      </c>
    </row>
    <row r="6" spans="1:20" ht="15.75">
      <c r="A6" s="305" t="s">
        <v>95</v>
      </c>
      <c r="B6" s="315" t="s">
        <v>54</v>
      </c>
      <c r="C6" s="316" t="s">
        <v>35</v>
      </c>
      <c r="D6" s="288">
        <v>15</v>
      </c>
      <c r="E6" s="292">
        <v>4.5</v>
      </c>
      <c r="F6" s="290">
        <v>14</v>
      </c>
      <c r="G6" s="292">
        <v>4</v>
      </c>
      <c r="H6" s="308">
        <v>20</v>
      </c>
      <c r="I6" s="292">
        <v>7</v>
      </c>
      <c r="J6" s="309">
        <v>15</v>
      </c>
      <c r="K6" s="292">
        <v>4.5</v>
      </c>
      <c r="L6" s="288">
        <v>18</v>
      </c>
      <c r="M6" s="293">
        <v>5</v>
      </c>
      <c r="N6" s="294">
        <f t="shared" si="0"/>
        <v>82</v>
      </c>
      <c r="O6" s="295">
        <f t="shared" si="1"/>
        <v>25</v>
      </c>
      <c r="P6" s="270">
        <f t="shared" si="2"/>
        <v>5</v>
      </c>
      <c r="Q6" s="271">
        <f t="shared" si="3"/>
        <v>14</v>
      </c>
      <c r="R6" s="271">
        <f t="shared" si="4"/>
        <v>4</v>
      </c>
      <c r="S6" s="284">
        <f t="shared" si="5"/>
        <v>68</v>
      </c>
      <c r="T6" s="285">
        <f t="shared" si="6"/>
        <v>21</v>
      </c>
    </row>
    <row r="7" spans="1:20" ht="15.75">
      <c r="A7" s="173" t="s">
        <v>96</v>
      </c>
      <c r="B7" s="105" t="s">
        <v>40</v>
      </c>
      <c r="C7" s="107" t="s">
        <v>35</v>
      </c>
      <c r="D7" s="68">
        <v>17</v>
      </c>
      <c r="E7" s="95">
        <v>5</v>
      </c>
      <c r="F7" s="72">
        <v>13</v>
      </c>
      <c r="G7" s="95">
        <v>4</v>
      </c>
      <c r="H7" s="68">
        <v>18</v>
      </c>
      <c r="I7" s="95">
        <v>5.5</v>
      </c>
      <c r="J7" s="72">
        <v>18</v>
      </c>
      <c r="K7" s="95">
        <v>5</v>
      </c>
      <c r="L7" s="68">
        <v>12</v>
      </c>
      <c r="M7" s="114">
        <v>3.5</v>
      </c>
      <c r="N7" s="79">
        <f t="shared" si="0"/>
        <v>78</v>
      </c>
      <c r="O7" s="80">
        <f t="shared" si="1"/>
        <v>23</v>
      </c>
      <c r="P7" s="29">
        <f t="shared" si="2"/>
        <v>5</v>
      </c>
      <c r="Q7" s="30">
        <f t="shared" si="3"/>
        <v>12</v>
      </c>
      <c r="R7" s="30">
        <f t="shared" si="4"/>
        <v>3.5</v>
      </c>
      <c r="S7" s="238">
        <f t="shared" si="5"/>
        <v>66</v>
      </c>
      <c r="T7" s="239">
        <f t="shared" si="6"/>
        <v>19.5</v>
      </c>
    </row>
    <row r="8" spans="1:20" s="15" customFormat="1" ht="15.75">
      <c r="A8" s="173" t="s">
        <v>97</v>
      </c>
      <c r="B8" s="13" t="s">
        <v>83</v>
      </c>
      <c r="C8" s="106" t="s">
        <v>37</v>
      </c>
      <c r="D8" s="70">
        <v>14</v>
      </c>
      <c r="E8" s="113">
        <v>4</v>
      </c>
      <c r="F8" s="74">
        <v>20</v>
      </c>
      <c r="G8" s="113">
        <v>5.5</v>
      </c>
      <c r="H8" s="68">
        <v>14</v>
      </c>
      <c r="I8" s="113">
        <v>4</v>
      </c>
      <c r="J8" s="72"/>
      <c r="K8" s="113"/>
      <c r="L8" s="68">
        <v>14</v>
      </c>
      <c r="M8" s="125">
        <v>4</v>
      </c>
      <c r="N8" s="79">
        <f t="shared" si="0"/>
        <v>62</v>
      </c>
      <c r="O8" s="80">
        <f t="shared" si="1"/>
        <v>17.5</v>
      </c>
      <c r="P8" s="29">
        <f t="shared" si="2"/>
        <v>4</v>
      </c>
      <c r="Q8" s="30">
        <f t="shared" si="3"/>
        <v>14</v>
      </c>
      <c r="R8" s="30">
        <f t="shared" si="4"/>
        <v>4</v>
      </c>
      <c r="S8" s="238">
        <f t="shared" si="5"/>
        <v>62</v>
      </c>
      <c r="T8" s="239">
        <f t="shared" si="6"/>
        <v>17.5</v>
      </c>
    </row>
    <row r="9" spans="1:20" ht="15.75">
      <c r="A9" s="173" t="s">
        <v>98</v>
      </c>
      <c r="B9" s="105" t="s">
        <v>28</v>
      </c>
      <c r="C9" s="106" t="s">
        <v>108</v>
      </c>
      <c r="D9" s="68">
        <v>16</v>
      </c>
      <c r="E9" s="95">
        <v>4.5</v>
      </c>
      <c r="F9" s="72">
        <v>18</v>
      </c>
      <c r="G9" s="95">
        <v>5</v>
      </c>
      <c r="H9" s="68">
        <v>11</v>
      </c>
      <c r="I9" s="95">
        <v>3.5</v>
      </c>
      <c r="J9" s="72">
        <v>12</v>
      </c>
      <c r="K9" s="95">
        <v>3</v>
      </c>
      <c r="L9" s="68">
        <v>11</v>
      </c>
      <c r="M9" s="114">
        <v>3</v>
      </c>
      <c r="N9" s="79">
        <f t="shared" si="0"/>
        <v>68</v>
      </c>
      <c r="O9" s="80">
        <f t="shared" si="1"/>
        <v>19</v>
      </c>
      <c r="P9" s="29">
        <f t="shared" si="2"/>
        <v>5</v>
      </c>
      <c r="Q9" s="30">
        <f t="shared" si="3"/>
        <v>11</v>
      </c>
      <c r="R9" s="30">
        <f t="shared" si="4"/>
        <v>3</v>
      </c>
      <c r="S9" s="238">
        <f t="shared" si="5"/>
        <v>57</v>
      </c>
      <c r="T9" s="239">
        <f t="shared" si="6"/>
        <v>16</v>
      </c>
    </row>
    <row r="10" spans="1:20" ht="15.75">
      <c r="A10" s="173" t="s">
        <v>99</v>
      </c>
      <c r="B10" s="110" t="s">
        <v>22</v>
      </c>
      <c r="C10" s="106" t="s">
        <v>108</v>
      </c>
      <c r="D10" s="68">
        <v>12</v>
      </c>
      <c r="E10" s="113">
        <v>3.5</v>
      </c>
      <c r="F10" s="72"/>
      <c r="G10" s="113"/>
      <c r="H10" s="70">
        <v>10</v>
      </c>
      <c r="I10" s="113">
        <v>3.5</v>
      </c>
      <c r="J10" s="74">
        <v>17</v>
      </c>
      <c r="K10" s="113">
        <v>5</v>
      </c>
      <c r="L10" s="68">
        <v>17</v>
      </c>
      <c r="M10" s="125">
        <v>4.5</v>
      </c>
      <c r="N10" s="79">
        <f t="shared" si="0"/>
        <v>56</v>
      </c>
      <c r="O10" s="80">
        <f t="shared" si="1"/>
        <v>16.5</v>
      </c>
      <c r="P10" s="29">
        <f t="shared" si="2"/>
        <v>4</v>
      </c>
      <c r="Q10" s="30">
        <f t="shared" si="3"/>
        <v>10</v>
      </c>
      <c r="R10" s="30">
        <f t="shared" si="4"/>
        <v>3.5</v>
      </c>
      <c r="S10" s="238">
        <f t="shared" si="5"/>
        <v>56</v>
      </c>
      <c r="T10" s="239">
        <f t="shared" si="6"/>
        <v>16.5</v>
      </c>
    </row>
    <row r="11" spans="1:20" ht="15.75">
      <c r="A11" s="173" t="s">
        <v>100</v>
      </c>
      <c r="B11" s="105" t="s">
        <v>61</v>
      </c>
      <c r="C11" s="107" t="s">
        <v>35</v>
      </c>
      <c r="D11" s="68">
        <v>10</v>
      </c>
      <c r="E11" s="95">
        <v>3.5</v>
      </c>
      <c r="F11" s="72">
        <v>16</v>
      </c>
      <c r="G11" s="95">
        <v>4.5</v>
      </c>
      <c r="H11" s="68">
        <v>12</v>
      </c>
      <c r="I11" s="95">
        <v>3.5</v>
      </c>
      <c r="J11" s="72"/>
      <c r="K11" s="95"/>
      <c r="L11" s="68">
        <v>15</v>
      </c>
      <c r="M11" s="114">
        <v>4</v>
      </c>
      <c r="N11" s="79">
        <f t="shared" si="0"/>
        <v>53</v>
      </c>
      <c r="O11" s="80">
        <f t="shared" si="1"/>
        <v>15.5</v>
      </c>
      <c r="P11" s="29">
        <f t="shared" si="2"/>
        <v>4</v>
      </c>
      <c r="Q11" s="30">
        <f t="shared" si="3"/>
        <v>10</v>
      </c>
      <c r="R11" s="30">
        <f t="shared" si="4"/>
        <v>3.5</v>
      </c>
      <c r="S11" s="238">
        <f t="shared" si="5"/>
        <v>53</v>
      </c>
      <c r="T11" s="239">
        <f t="shared" si="6"/>
        <v>15.5</v>
      </c>
    </row>
    <row r="12" spans="1:20" s="3" customFormat="1" ht="15.75">
      <c r="A12" s="173" t="s">
        <v>101</v>
      </c>
      <c r="B12" s="105" t="s">
        <v>79</v>
      </c>
      <c r="C12" s="109" t="s">
        <v>108</v>
      </c>
      <c r="D12" s="67">
        <v>16</v>
      </c>
      <c r="E12" s="124">
        <v>4.5</v>
      </c>
      <c r="F12" s="71">
        <v>11</v>
      </c>
      <c r="G12" s="94">
        <v>3</v>
      </c>
      <c r="H12" s="67"/>
      <c r="I12" s="124"/>
      <c r="J12" s="71">
        <v>14</v>
      </c>
      <c r="K12" s="94">
        <v>4.5</v>
      </c>
      <c r="L12" s="67">
        <v>10</v>
      </c>
      <c r="M12" s="124">
        <v>3</v>
      </c>
      <c r="N12" s="79">
        <f t="shared" si="0"/>
        <v>51</v>
      </c>
      <c r="O12" s="80">
        <f t="shared" si="1"/>
        <v>15</v>
      </c>
      <c r="P12" s="29">
        <f t="shared" si="2"/>
        <v>4</v>
      </c>
      <c r="Q12" s="30">
        <f t="shared" si="3"/>
        <v>10</v>
      </c>
      <c r="R12" s="30">
        <f t="shared" si="4"/>
        <v>3</v>
      </c>
      <c r="S12" s="238">
        <f t="shared" si="5"/>
        <v>51</v>
      </c>
      <c r="T12" s="239">
        <f t="shared" si="6"/>
        <v>15</v>
      </c>
    </row>
    <row r="13" spans="1:20" s="5" customFormat="1" ht="15.75">
      <c r="A13" s="173" t="s">
        <v>102</v>
      </c>
      <c r="B13" s="105" t="s">
        <v>25</v>
      </c>
      <c r="C13" s="106" t="s">
        <v>108</v>
      </c>
      <c r="D13" s="68">
        <v>13</v>
      </c>
      <c r="E13" s="115">
        <v>4</v>
      </c>
      <c r="F13" s="72">
        <v>15</v>
      </c>
      <c r="G13" s="95">
        <v>4</v>
      </c>
      <c r="H13" s="68">
        <v>17</v>
      </c>
      <c r="I13" s="115">
        <v>5</v>
      </c>
      <c r="J13" s="72"/>
      <c r="K13" s="95"/>
      <c r="L13" s="68"/>
      <c r="M13" s="114"/>
      <c r="N13" s="79">
        <f t="shared" si="0"/>
        <v>45</v>
      </c>
      <c r="O13" s="80">
        <f t="shared" si="1"/>
        <v>13</v>
      </c>
      <c r="P13" s="29">
        <f t="shared" si="2"/>
        <v>3</v>
      </c>
      <c r="Q13" s="30">
        <f t="shared" si="3"/>
        <v>13</v>
      </c>
      <c r="R13" s="30">
        <f t="shared" si="4"/>
        <v>4</v>
      </c>
      <c r="S13" s="238">
        <f t="shared" si="5"/>
        <v>45</v>
      </c>
      <c r="T13" s="239">
        <f t="shared" si="6"/>
        <v>13</v>
      </c>
    </row>
    <row r="14" spans="1:20" s="15" customFormat="1" ht="15.75">
      <c r="A14" s="173" t="s">
        <v>103</v>
      </c>
      <c r="B14" s="105" t="s">
        <v>82</v>
      </c>
      <c r="C14" s="106" t="s">
        <v>37</v>
      </c>
      <c r="D14" s="68">
        <v>11</v>
      </c>
      <c r="E14" s="95">
        <v>3.5</v>
      </c>
      <c r="F14" s="72"/>
      <c r="G14" s="95"/>
      <c r="H14" s="70">
        <v>16</v>
      </c>
      <c r="I14" s="95">
        <v>4.5</v>
      </c>
      <c r="J14" s="74"/>
      <c r="K14" s="95"/>
      <c r="L14" s="68">
        <v>13</v>
      </c>
      <c r="M14" s="114">
        <v>3.5</v>
      </c>
      <c r="N14" s="79">
        <f t="shared" si="0"/>
        <v>40</v>
      </c>
      <c r="O14" s="80">
        <f t="shared" si="1"/>
        <v>11.5</v>
      </c>
      <c r="P14" s="29">
        <f t="shared" si="2"/>
        <v>3</v>
      </c>
      <c r="Q14" s="30">
        <f t="shared" si="3"/>
        <v>11</v>
      </c>
      <c r="R14" s="30">
        <f t="shared" si="4"/>
        <v>3.5</v>
      </c>
      <c r="S14" s="238">
        <f t="shared" si="5"/>
        <v>40</v>
      </c>
      <c r="T14" s="239">
        <f t="shared" si="6"/>
        <v>11.5</v>
      </c>
    </row>
    <row r="15" spans="1:20" s="3" customFormat="1" ht="15.75">
      <c r="A15" s="173" t="s">
        <v>104</v>
      </c>
      <c r="B15" s="13" t="s">
        <v>53</v>
      </c>
      <c r="C15" s="106" t="s">
        <v>108</v>
      </c>
      <c r="D15" s="70">
        <v>4</v>
      </c>
      <c r="E15" s="113">
        <v>2.5</v>
      </c>
      <c r="F15" s="74">
        <v>9</v>
      </c>
      <c r="G15" s="113">
        <v>3</v>
      </c>
      <c r="H15" s="68">
        <v>8</v>
      </c>
      <c r="I15" s="113">
        <v>3</v>
      </c>
      <c r="J15" s="72">
        <v>13</v>
      </c>
      <c r="K15" s="113">
        <v>3.5</v>
      </c>
      <c r="L15" s="68">
        <v>9</v>
      </c>
      <c r="M15" s="125">
        <v>3</v>
      </c>
      <c r="N15" s="79">
        <f t="shared" si="0"/>
        <v>43</v>
      </c>
      <c r="O15" s="80">
        <f t="shared" si="1"/>
        <v>15</v>
      </c>
      <c r="P15" s="29">
        <f t="shared" si="2"/>
        <v>5</v>
      </c>
      <c r="Q15" s="30">
        <f t="shared" si="3"/>
        <v>4</v>
      </c>
      <c r="R15" s="30">
        <f t="shared" si="4"/>
        <v>2.5</v>
      </c>
      <c r="S15" s="238">
        <f t="shared" si="5"/>
        <v>39</v>
      </c>
      <c r="T15" s="239">
        <f t="shared" si="6"/>
        <v>12.5</v>
      </c>
    </row>
    <row r="16" spans="1:20" s="15" customFormat="1" ht="15.75">
      <c r="A16" s="173" t="s">
        <v>105</v>
      </c>
      <c r="B16" s="105" t="s">
        <v>77</v>
      </c>
      <c r="C16" s="108" t="s">
        <v>108</v>
      </c>
      <c r="D16" s="67">
        <v>5</v>
      </c>
      <c r="E16" s="195">
        <v>3</v>
      </c>
      <c r="F16" s="71">
        <v>12</v>
      </c>
      <c r="G16" s="94">
        <v>3.5</v>
      </c>
      <c r="H16" s="67"/>
      <c r="I16" s="195"/>
      <c r="J16" s="71">
        <v>10</v>
      </c>
      <c r="K16" s="94">
        <v>3</v>
      </c>
      <c r="L16" s="67"/>
      <c r="M16" s="124"/>
      <c r="N16" s="79">
        <f t="shared" si="0"/>
        <v>27</v>
      </c>
      <c r="O16" s="80">
        <f t="shared" si="1"/>
        <v>9.5</v>
      </c>
      <c r="P16" s="29">
        <f t="shared" si="2"/>
        <v>3</v>
      </c>
      <c r="Q16" s="30">
        <f t="shared" si="3"/>
        <v>5</v>
      </c>
      <c r="R16" s="30">
        <f t="shared" si="4"/>
        <v>3</v>
      </c>
      <c r="S16" s="238">
        <f t="shared" si="5"/>
        <v>27</v>
      </c>
      <c r="T16" s="239">
        <f t="shared" si="6"/>
        <v>9.5</v>
      </c>
    </row>
    <row r="17" spans="1:20" ht="15.75">
      <c r="A17" s="173" t="s">
        <v>106</v>
      </c>
      <c r="B17" s="105" t="s">
        <v>80</v>
      </c>
      <c r="C17" s="106" t="s">
        <v>35</v>
      </c>
      <c r="D17" s="68">
        <v>7</v>
      </c>
      <c r="E17" s="95">
        <v>3</v>
      </c>
      <c r="F17" s="72"/>
      <c r="G17" s="95"/>
      <c r="H17" s="68">
        <v>9</v>
      </c>
      <c r="I17" s="95">
        <v>3.5</v>
      </c>
      <c r="J17" s="72">
        <v>11</v>
      </c>
      <c r="K17" s="95">
        <v>3</v>
      </c>
      <c r="L17" s="68"/>
      <c r="M17" s="114"/>
      <c r="N17" s="79">
        <f t="shared" si="0"/>
        <v>27</v>
      </c>
      <c r="O17" s="80">
        <f t="shared" si="1"/>
        <v>9.5</v>
      </c>
      <c r="P17" s="29">
        <f t="shared" si="2"/>
        <v>3</v>
      </c>
      <c r="Q17" s="30">
        <f t="shared" si="3"/>
        <v>7</v>
      </c>
      <c r="R17" s="30">
        <f t="shared" si="4"/>
        <v>3</v>
      </c>
      <c r="S17" s="238">
        <f t="shared" si="5"/>
        <v>27</v>
      </c>
      <c r="T17" s="239">
        <f t="shared" si="6"/>
        <v>9.5</v>
      </c>
    </row>
    <row r="18" spans="1:20" ht="15.75">
      <c r="A18" s="173" t="s">
        <v>107</v>
      </c>
      <c r="B18" s="110" t="s">
        <v>87</v>
      </c>
      <c r="C18" s="111" t="s">
        <v>35</v>
      </c>
      <c r="D18" s="68">
        <v>8</v>
      </c>
      <c r="E18" s="113">
        <v>3</v>
      </c>
      <c r="F18" s="72">
        <v>10</v>
      </c>
      <c r="G18" s="113">
        <v>3</v>
      </c>
      <c r="H18" s="70">
        <v>6</v>
      </c>
      <c r="I18" s="113">
        <v>2.5</v>
      </c>
      <c r="J18" s="74"/>
      <c r="K18" s="113"/>
      <c r="L18" s="68"/>
      <c r="M18" s="125"/>
      <c r="N18" s="79">
        <f t="shared" si="0"/>
        <v>24</v>
      </c>
      <c r="O18" s="80">
        <f t="shared" si="1"/>
        <v>8.5</v>
      </c>
      <c r="P18" s="29">
        <f t="shared" si="2"/>
        <v>3</v>
      </c>
      <c r="Q18" s="30">
        <f t="shared" si="3"/>
        <v>6</v>
      </c>
      <c r="R18" s="30">
        <f t="shared" si="4"/>
        <v>2.5</v>
      </c>
      <c r="S18" s="238">
        <f t="shared" si="5"/>
        <v>24</v>
      </c>
      <c r="T18" s="239">
        <f t="shared" si="6"/>
        <v>8.5</v>
      </c>
    </row>
    <row r="19" spans="1:20" s="3" customFormat="1" ht="15.75">
      <c r="A19" s="173" t="s">
        <v>109</v>
      </c>
      <c r="B19" s="105" t="s">
        <v>84</v>
      </c>
      <c r="C19" s="107" t="s">
        <v>35</v>
      </c>
      <c r="D19" s="68">
        <v>3</v>
      </c>
      <c r="E19" s="95">
        <v>2</v>
      </c>
      <c r="F19" s="72"/>
      <c r="G19" s="95"/>
      <c r="H19" s="68">
        <v>7</v>
      </c>
      <c r="I19" s="95">
        <v>3</v>
      </c>
      <c r="J19" s="72">
        <v>8</v>
      </c>
      <c r="K19" s="95">
        <v>3</v>
      </c>
      <c r="L19" s="68"/>
      <c r="M19" s="114"/>
      <c r="N19" s="79">
        <f t="shared" si="0"/>
        <v>18</v>
      </c>
      <c r="O19" s="80">
        <f t="shared" si="1"/>
        <v>8</v>
      </c>
      <c r="P19" s="29">
        <f t="shared" si="2"/>
        <v>3</v>
      </c>
      <c r="Q19" s="30">
        <f t="shared" si="3"/>
        <v>3</v>
      </c>
      <c r="R19" s="30">
        <f t="shared" si="4"/>
        <v>2</v>
      </c>
      <c r="S19" s="238">
        <f t="shared" si="5"/>
        <v>18</v>
      </c>
      <c r="T19" s="239">
        <f t="shared" si="6"/>
        <v>8</v>
      </c>
    </row>
    <row r="20" spans="1:20" ht="15.75">
      <c r="A20" s="173" t="s">
        <v>110</v>
      </c>
      <c r="B20" s="105" t="s">
        <v>140</v>
      </c>
      <c r="C20" s="109" t="s">
        <v>144</v>
      </c>
      <c r="D20" s="67"/>
      <c r="E20" s="94"/>
      <c r="F20" s="71">
        <v>8</v>
      </c>
      <c r="G20" s="94">
        <v>3</v>
      </c>
      <c r="H20" s="67"/>
      <c r="I20" s="94"/>
      <c r="J20" s="71">
        <v>7</v>
      </c>
      <c r="K20" s="94">
        <v>2</v>
      </c>
      <c r="L20" s="67"/>
      <c r="M20" s="124"/>
      <c r="N20" s="79">
        <f t="shared" si="0"/>
        <v>15</v>
      </c>
      <c r="O20" s="80">
        <f t="shared" si="1"/>
        <v>5</v>
      </c>
      <c r="P20" s="29">
        <f t="shared" si="2"/>
        <v>2</v>
      </c>
      <c r="Q20" s="30">
        <f t="shared" si="3"/>
        <v>7</v>
      </c>
      <c r="R20" s="30">
        <f t="shared" si="4"/>
        <v>2</v>
      </c>
      <c r="S20" s="238">
        <f t="shared" si="5"/>
        <v>15</v>
      </c>
      <c r="T20" s="239">
        <f t="shared" si="6"/>
        <v>5</v>
      </c>
    </row>
    <row r="21" spans="1:20" ht="15.75">
      <c r="A21" s="173" t="s">
        <v>111</v>
      </c>
      <c r="B21" s="105" t="s">
        <v>188</v>
      </c>
      <c r="C21" s="109" t="s">
        <v>165</v>
      </c>
      <c r="D21" s="67"/>
      <c r="E21" s="94"/>
      <c r="F21" s="71"/>
      <c r="G21" s="94"/>
      <c r="H21" s="67">
        <v>4</v>
      </c>
      <c r="I21" s="94">
        <v>0.5</v>
      </c>
      <c r="J21" s="71">
        <v>9</v>
      </c>
      <c r="K21" s="94">
        <v>3</v>
      </c>
      <c r="L21" s="67"/>
      <c r="M21" s="124"/>
      <c r="N21" s="79">
        <f t="shared" si="0"/>
        <v>13</v>
      </c>
      <c r="O21" s="80">
        <f t="shared" si="1"/>
        <v>3.5</v>
      </c>
      <c r="P21" s="29">
        <f t="shared" si="2"/>
        <v>2</v>
      </c>
      <c r="Q21" s="30">
        <f t="shared" si="3"/>
        <v>4</v>
      </c>
      <c r="R21" s="30">
        <f t="shared" si="4"/>
        <v>0.5</v>
      </c>
      <c r="S21" s="238">
        <f t="shared" si="5"/>
        <v>13</v>
      </c>
      <c r="T21" s="239">
        <f t="shared" si="6"/>
        <v>3.5</v>
      </c>
    </row>
    <row r="22" spans="1:20" ht="15.75">
      <c r="A22" s="173" t="s">
        <v>112</v>
      </c>
      <c r="B22" s="105" t="s">
        <v>81</v>
      </c>
      <c r="C22" s="106" t="s">
        <v>35</v>
      </c>
      <c r="D22" s="68">
        <v>9</v>
      </c>
      <c r="E22" s="95">
        <v>3.5</v>
      </c>
      <c r="F22" s="72"/>
      <c r="G22" s="95"/>
      <c r="H22" s="68"/>
      <c r="I22" s="95"/>
      <c r="J22" s="72"/>
      <c r="K22" s="95"/>
      <c r="L22" s="68"/>
      <c r="M22" s="114"/>
      <c r="N22" s="79">
        <f t="shared" si="0"/>
        <v>9</v>
      </c>
      <c r="O22" s="80">
        <f t="shared" si="1"/>
        <v>3.5</v>
      </c>
      <c r="P22" s="29">
        <f t="shared" si="2"/>
        <v>1</v>
      </c>
      <c r="Q22" s="30">
        <f t="shared" si="3"/>
        <v>9</v>
      </c>
      <c r="R22" s="30">
        <f t="shared" si="4"/>
        <v>3.5</v>
      </c>
      <c r="S22" s="238">
        <f t="shared" si="5"/>
        <v>9</v>
      </c>
      <c r="T22" s="239">
        <f t="shared" si="6"/>
        <v>3.5</v>
      </c>
    </row>
    <row r="23" spans="1:20" ht="15.75">
      <c r="A23" s="173" t="s">
        <v>113</v>
      </c>
      <c r="B23" s="13" t="s">
        <v>232</v>
      </c>
      <c r="C23" s="106" t="s">
        <v>37</v>
      </c>
      <c r="D23" s="70"/>
      <c r="E23" s="113"/>
      <c r="F23" s="74"/>
      <c r="G23" s="113"/>
      <c r="H23" s="68"/>
      <c r="I23" s="113"/>
      <c r="J23" s="72"/>
      <c r="K23" s="113"/>
      <c r="L23" s="68">
        <v>8</v>
      </c>
      <c r="M23" s="125">
        <v>3</v>
      </c>
      <c r="N23" s="79">
        <v>8</v>
      </c>
      <c r="O23" s="80">
        <v>3</v>
      </c>
      <c r="P23" s="29"/>
      <c r="Q23" s="30"/>
      <c r="R23" s="30"/>
      <c r="S23" s="238">
        <v>8</v>
      </c>
      <c r="T23" s="239">
        <v>3</v>
      </c>
    </row>
    <row r="24" spans="1:20" s="15" customFormat="1" ht="15.75">
      <c r="A24" s="173" t="s">
        <v>114</v>
      </c>
      <c r="B24" s="13" t="s">
        <v>234</v>
      </c>
      <c r="C24" s="106" t="s">
        <v>30</v>
      </c>
      <c r="D24" s="68"/>
      <c r="E24" s="113"/>
      <c r="F24" s="72"/>
      <c r="G24" s="113"/>
      <c r="H24" s="68"/>
      <c r="I24" s="113"/>
      <c r="J24" s="72"/>
      <c r="K24" s="113"/>
      <c r="L24" s="68">
        <v>7</v>
      </c>
      <c r="M24" s="125">
        <v>2</v>
      </c>
      <c r="N24" s="79">
        <f aca="true" t="shared" si="7" ref="N24:O28">D24+F24+H24+J24+L24</f>
        <v>7</v>
      </c>
      <c r="O24" s="80">
        <f t="shared" si="7"/>
        <v>2</v>
      </c>
      <c r="P24" s="29">
        <f>COUNT(D24,F24,H24,J24,L24)</f>
        <v>1</v>
      </c>
      <c r="Q24" s="30">
        <f aca="true" t="shared" si="8" ref="Q24:R28">MIN(D24,F24,H24,J24,L24)</f>
        <v>7</v>
      </c>
      <c r="R24" s="30">
        <f t="shared" si="8"/>
        <v>2</v>
      </c>
      <c r="S24" s="238">
        <f>IF(P24&gt;4,N24-Q24,N24)</f>
        <v>7</v>
      </c>
      <c r="T24" s="239">
        <f>IF(P24&gt;4,O24-R24,O24)</f>
        <v>2</v>
      </c>
    </row>
    <row r="25" spans="1:20" s="15" customFormat="1" ht="15.75">
      <c r="A25" s="173" t="s">
        <v>115</v>
      </c>
      <c r="B25" s="13" t="s">
        <v>55</v>
      </c>
      <c r="C25" s="106" t="s">
        <v>36</v>
      </c>
      <c r="D25" s="70">
        <v>6</v>
      </c>
      <c r="E25" s="113">
        <v>3</v>
      </c>
      <c r="F25" s="74"/>
      <c r="G25" s="113"/>
      <c r="H25" s="68"/>
      <c r="I25" s="113"/>
      <c r="J25" s="72"/>
      <c r="K25" s="113"/>
      <c r="L25" s="68"/>
      <c r="M25" s="125"/>
      <c r="N25" s="79">
        <f t="shared" si="7"/>
        <v>6</v>
      </c>
      <c r="O25" s="80">
        <f t="shared" si="7"/>
        <v>3</v>
      </c>
      <c r="P25" s="29">
        <f>COUNT(D25,F25,H25,J25,L25)</f>
        <v>1</v>
      </c>
      <c r="Q25" s="30">
        <f t="shared" si="8"/>
        <v>6</v>
      </c>
      <c r="R25" s="30">
        <f t="shared" si="8"/>
        <v>3</v>
      </c>
      <c r="S25" s="238">
        <f>IF(P25&gt;4,N25-Q25,N25)</f>
        <v>6</v>
      </c>
      <c r="T25" s="239">
        <f>IF(P25&gt;4,O25-R25,O25)</f>
        <v>3</v>
      </c>
    </row>
    <row r="26" spans="1:20" s="15" customFormat="1" ht="15.75">
      <c r="A26" s="173" t="s">
        <v>116</v>
      </c>
      <c r="B26" s="105" t="s">
        <v>211</v>
      </c>
      <c r="C26" s="106" t="s">
        <v>165</v>
      </c>
      <c r="D26" s="68"/>
      <c r="E26" s="95"/>
      <c r="F26" s="72"/>
      <c r="G26" s="95"/>
      <c r="H26" s="68"/>
      <c r="I26" s="95"/>
      <c r="J26" s="72">
        <v>6</v>
      </c>
      <c r="K26" s="95">
        <v>1</v>
      </c>
      <c r="L26" s="68"/>
      <c r="M26" s="114"/>
      <c r="N26" s="79">
        <f t="shared" si="7"/>
        <v>6</v>
      </c>
      <c r="O26" s="80">
        <f t="shared" si="7"/>
        <v>1</v>
      </c>
      <c r="P26" s="29">
        <f>COUNT(D26,F26,H26,J26,L26)</f>
        <v>1</v>
      </c>
      <c r="Q26" s="30">
        <f t="shared" si="8"/>
        <v>6</v>
      </c>
      <c r="R26" s="30">
        <f t="shared" si="8"/>
        <v>1</v>
      </c>
      <c r="S26" s="238">
        <f>IF(P26&gt;4,N26-Q26,N26)</f>
        <v>6</v>
      </c>
      <c r="T26" s="239">
        <f>IF(P26&gt;4,O26-R26,O26)</f>
        <v>1</v>
      </c>
    </row>
    <row r="27" spans="1:20" s="15" customFormat="1" ht="15.75">
      <c r="A27" s="173" t="s">
        <v>117</v>
      </c>
      <c r="B27" s="194" t="s">
        <v>235</v>
      </c>
      <c r="C27" s="106" t="s">
        <v>226</v>
      </c>
      <c r="D27" s="67"/>
      <c r="E27" s="112"/>
      <c r="F27" s="71"/>
      <c r="G27" s="112"/>
      <c r="H27" s="69"/>
      <c r="I27" s="112"/>
      <c r="J27" s="73"/>
      <c r="K27" s="112"/>
      <c r="L27" s="67">
        <v>6</v>
      </c>
      <c r="M27" s="123">
        <v>1</v>
      </c>
      <c r="N27" s="79">
        <f t="shared" si="7"/>
        <v>6</v>
      </c>
      <c r="O27" s="80">
        <f t="shared" si="7"/>
        <v>1</v>
      </c>
      <c r="P27" s="29">
        <f>COUNT(D27,F27,H27,J27,L27)</f>
        <v>1</v>
      </c>
      <c r="Q27" s="30">
        <f t="shared" si="8"/>
        <v>6</v>
      </c>
      <c r="R27" s="30">
        <f t="shared" si="8"/>
        <v>1</v>
      </c>
      <c r="S27" s="238">
        <f>IF(P27&gt;4,N27-Q27,N27)</f>
        <v>6</v>
      </c>
      <c r="T27" s="239">
        <f>IF(P27&gt;4,O27-R27,O27)</f>
        <v>1</v>
      </c>
    </row>
    <row r="28" spans="1:20" s="15" customFormat="1" ht="15.75">
      <c r="A28" s="173" t="s">
        <v>118</v>
      </c>
      <c r="B28" s="105" t="s">
        <v>85</v>
      </c>
      <c r="C28" s="107" t="s">
        <v>108</v>
      </c>
      <c r="D28" s="68"/>
      <c r="E28" s="95"/>
      <c r="F28" s="72"/>
      <c r="G28" s="95"/>
      <c r="H28" s="68">
        <v>5</v>
      </c>
      <c r="I28" s="95">
        <v>1.5</v>
      </c>
      <c r="J28" s="72"/>
      <c r="K28" s="95"/>
      <c r="L28" s="68"/>
      <c r="M28" s="114"/>
      <c r="N28" s="79">
        <f t="shared" si="7"/>
        <v>5</v>
      </c>
      <c r="O28" s="80">
        <f t="shared" si="7"/>
        <v>1.5</v>
      </c>
      <c r="P28" s="29">
        <f>COUNT(D28,F28,H28,J28,L28)</f>
        <v>1</v>
      </c>
      <c r="Q28" s="30">
        <f t="shared" si="8"/>
        <v>5</v>
      </c>
      <c r="R28" s="30">
        <f t="shared" si="8"/>
        <v>1.5</v>
      </c>
      <c r="S28" s="238">
        <f>IF(P28&gt;4,N28-Q28,N28)</f>
        <v>5</v>
      </c>
      <c r="T28" s="239">
        <f>IF(P28&gt;4,O28-R28,O28)</f>
        <v>1.5</v>
      </c>
    </row>
    <row r="29" spans="1:20" s="15" customFormat="1" ht="15.75">
      <c r="A29" s="173" t="s">
        <v>119</v>
      </c>
      <c r="B29" s="13" t="s">
        <v>233</v>
      </c>
      <c r="C29" s="106" t="s">
        <v>226</v>
      </c>
      <c r="D29" s="70"/>
      <c r="E29" s="113"/>
      <c r="F29" s="74"/>
      <c r="G29" s="113"/>
      <c r="H29" s="68"/>
      <c r="I29" s="113"/>
      <c r="J29" s="72"/>
      <c r="K29" s="113"/>
      <c r="L29" s="68">
        <v>5</v>
      </c>
      <c r="M29" s="125">
        <v>1</v>
      </c>
      <c r="N29" s="79">
        <v>5</v>
      </c>
      <c r="O29" s="80">
        <v>1</v>
      </c>
      <c r="P29" s="29"/>
      <c r="Q29" s="30"/>
      <c r="R29" s="30"/>
      <c r="S29" s="238">
        <v>5</v>
      </c>
      <c r="T29" s="239">
        <v>1</v>
      </c>
    </row>
    <row r="30" spans="1:20" s="15" customFormat="1" ht="16.5" thickBot="1">
      <c r="A30" s="253" t="s">
        <v>120</v>
      </c>
      <c r="B30" s="193" t="s">
        <v>187</v>
      </c>
      <c r="C30" s="250" t="s">
        <v>108</v>
      </c>
      <c r="D30" s="147">
        <v>2</v>
      </c>
      <c r="E30" s="254">
        <v>1</v>
      </c>
      <c r="F30" s="149"/>
      <c r="G30" s="254"/>
      <c r="H30" s="103"/>
      <c r="I30" s="254"/>
      <c r="J30" s="99"/>
      <c r="K30" s="254"/>
      <c r="L30" s="103"/>
      <c r="M30" s="255"/>
      <c r="N30" s="180">
        <f>D30+F30+H30+J30+L30</f>
        <v>2</v>
      </c>
      <c r="O30" s="181">
        <f>E30+G30+I30+K30+M30</f>
        <v>1</v>
      </c>
      <c r="P30" s="29">
        <f>COUNT(D30,F30,H30,J30,L30)</f>
        <v>1</v>
      </c>
      <c r="Q30" s="30">
        <f>MIN(D30,F30,H30,J30,L30)</f>
        <v>2</v>
      </c>
      <c r="R30" s="30">
        <f>MIN(E30,G30,I30,K30,M30)</f>
        <v>1</v>
      </c>
      <c r="S30" s="240">
        <f>IF(P30&gt;4,N30-Q30,N30)</f>
        <v>2</v>
      </c>
      <c r="T30" s="241">
        <f>IF(P30&gt;4,O30-R30,O30)</f>
        <v>1</v>
      </c>
    </row>
    <row r="31" spans="1:20" ht="16.5" thickBot="1">
      <c r="A31" s="172"/>
      <c r="B31" s="152"/>
      <c r="C31" s="153"/>
      <c r="D31" s="82"/>
      <c r="E31" s="83"/>
      <c r="F31" s="84"/>
      <c r="G31" s="85"/>
      <c r="H31" s="82"/>
      <c r="I31" s="83"/>
      <c r="J31" s="84"/>
      <c r="K31" s="83"/>
      <c r="L31" s="84"/>
      <c r="M31" s="83"/>
      <c r="N31" s="203"/>
      <c r="O31" s="204"/>
      <c r="P31" s="204"/>
      <c r="Q31" s="204"/>
      <c r="R31" s="246"/>
      <c r="S31" s="248"/>
      <c r="T31" s="247"/>
    </row>
    <row r="32" spans="1:20" s="15" customFormat="1" ht="15.75">
      <c r="A32" s="296" t="s">
        <v>93</v>
      </c>
      <c r="B32" s="317" t="s">
        <v>189</v>
      </c>
      <c r="C32" s="318" t="s">
        <v>108</v>
      </c>
      <c r="D32" s="278">
        <v>20</v>
      </c>
      <c r="E32" s="319">
        <v>4.5</v>
      </c>
      <c r="F32" s="278">
        <v>20</v>
      </c>
      <c r="G32" s="319">
        <v>5</v>
      </c>
      <c r="H32" s="276">
        <v>20</v>
      </c>
      <c r="I32" s="319">
        <v>4.5</v>
      </c>
      <c r="J32" s="278">
        <v>20</v>
      </c>
      <c r="K32" s="319">
        <v>4.5</v>
      </c>
      <c r="L32" s="276">
        <v>20</v>
      </c>
      <c r="M32" s="320">
        <v>6</v>
      </c>
      <c r="N32" s="282">
        <f aca="true" t="shared" si="9" ref="N32:O35">D32+F32+H32+J32+L32</f>
        <v>100</v>
      </c>
      <c r="O32" s="283">
        <f t="shared" si="9"/>
        <v>24.5</v>
      </c>
      <c r="P32" s="270">
        <f>COUNT(D32,F32,H32,J32,L32)</f>
        <v>5</v>
      </c>
      <c r="Q32" s="271">
        <f aca="true" t="shared" si="10" ref="Q32:R35">MIN(D32,F32,H32,J32,L32)</f>
        <v>20</v>
      </c>
      <c r="R32" s="271">
        <f t="shared" si="10"/>
        <v>4.5</v>
      </c>
      <c r="S32" s="272">
        <f>IF(P32&gt;4,N32-Q32,N32)</f>
        <v>80</v>
      </c>
      <c r="T32" s="273">
        <f>IF(P32&gt;4,O32-R32,O32)</f>
        <v>20</v>
      </c>
    </row>
    <row r="33" spans="1:20" s="15" customFormat="1" ht="15.75">
      <c r="A33" s="296" t="s">
        <v>94</v>
      </c>
      <c r="B33" s="321" t="s">
        <v>27</v>
      </c>
      <c r="C33" s="322" t="s">
        <v>36</v>
      </c>
      <c r="D33" s="278">
        <v>18</v>
      </c>
      <c r="E33" s="323">
        <v>3</v>
      </c>
      <c r="F33" s="278">
        <v>18</v>
      </c>
      <c r="G33" s="323">
        <v>3</v>
      </c>
      <c r="H33" s="276">
        <v>17</v>
      </c>
      <c r="I33" s="323">
        <v>1.5</v>
      </c>
      <c r="J33" s="278">
        <v>17</v>
      </c>
      <c r="K33" s="323">
        <v>3.5</v>
      </c>
      <c r="L33" s="276">
        <v>18</v>
      </c>
      <c r="M33" s="324">
        <v>3.5</v>
      </c>
      <c r="N33" s="294">
        <f t="shared" si="9"/>
        <v>88</v>
      </c>
      <c r="O33" s="295">
        <f t="shared" si="9"/>
        <v>14.5</v>
      </c>
      <c r="P33" s="270">
        <f>COUNT(D33,F33,H33,J33,L33)</f>
        <v>5</v>
      </c>
      <c r="Q33" s="271">
        <f t="shared" si="10"/>
        <v>17</v>
      </c>
      <c r="R33" s="271">
        <f t="shared" si="10"/>
        <v>1.5</v>
      </c>
      <c r="S33" s="284">
        <f>IF(P33&gt;4,N33-Q33,N33)</f>
        <v>71</v>
      </c>
      <c r="T33" s="285">
        <f>IF(P33&gt;4,O33-R33,O33)</f>
        <v>13</v>
      </c>
    </row>
    <row r="34" spans="1:20" s="15" customFormat="1" ht="15.75">
      <c r="A34" s="325" t="s">
        <v>95</v>
      </c>
      <c r="B34" s="326" t="s">
        <v>86</v>
      </c>
      <c r="C34" s="327" t="s">
        <v>108</v>
      </c>
      <c r="D34" s="328"/>
      <c r="E34" s="329"/>
      <c r="F34" s="328"/>
      <c r="G34" s="329"/>
      <c r="H34" s="330">
        <v>18</v>
      </c>
      <c r="I34" s="329">
        <v>2</v>
      </c>
      <c r="J34" s="328">
        <v>18</v>
      </c>
      <c r="K34" s="329">
        <v>4</v>
      </c>
      <c r="L34" s="330">
        <v>17</v>
      </c>
      <c r="M34" s="331">
        <v>3</v>
      </c>
      <c r="N34" s="294">
        <f t="shared" si="9"/>
        <v>53</v>
      </c>
      <c r="O34" s="295">
        <f t="shared" si="9"/>
        <v>9</v>
      </c>
      <c r="P34" s="270">
        <f>COUNT(D34,F34,H34,J34,L34)</f>
        <v>3</v>
      </c>
      <c r="Q34" s="271">
        <f t="shared" si="10"/>
        <v>17</v>
      </c>
      <c r="R34" s="271">
        <f t="shared" si="10"/>
        <v>2</v>
      </c>
      <c r="S34" s="284">
        <f>IF(P34&gt;4,N34-Q34,N34)</f>
        <v>53</v>
      </c>
      <c r="T34" s="285">
        <f>IF(P34&gt;4,O34-R34,O34)</f>
        <v>9</v>
      </c>
    </row>
    <row r="35" spans="1:20" s="403" customFormat="1" ht="16.5" thickBot="1">
      <c r="A35" s="390" t="s">
        <v>96</v>
      </c>
      <c r="B35" s="391" t="s">
        <v>190</v>
      </c>
      <c r="C35" s="392" t="s">
        <v>165</v>
      </c>
      <c r="D35" s="393"/>
      <c r="E35" s="394"/>
      <c r="F35" s="393">
        <v>17</v>
      </c>
      <c r="G35" s="394">
        <v>1</v>
      </c>
      <c r="H35" s="395"/>
      <c r="I35" s="394"/>
      <c r="J35" s="393"/>
      <c r="K35" s="394"/>
      <c r="L35" s="395"/>
      <c r="M35" s="396"/>
      <c r="N35" s="397">
        <f t="shared" si="9"/>
        <v>17</v>
      </c>
      <c r="O35" s="398">
        <f t="shared" si="9"/>
        <v>1</v>
      </c>
      <c r="P35" s="399">
        <f>COUNT(D35,F35,H35,J35,L35)</f>
        <v>1</v>
      </c>
      <c r="Q35" s="400">
        <f t="shared" si="10"/>
        <v>17</v>
      </c>
      <c r="R35" s="400">
        <f t="shared" si="10"/>
        <v>1</v>
      </c>
      <c r="S35" s="401">
        <f>IF(P35&gt;4,N35-Q35,N35)</f>
        <v>17</v>
      </c>
      <c r="T35" s="402">
        <f>IF(P35&gt;4,O35-R35,O35)</f>
        <v>1</v>
      </c>
    </row>
    <row r="36" spans="1:20" ht="15.75">
      <c r="A36" s="25"/>
      <c r="D36" s="8"/>
      <c r="E36" s="117"/>
      <c r="F36" s="8"/>
      <c r="G36" s="117"/>
      <c r="I36" s="117"/>
      <c r="J36" s="7"/>
      <c r="K36" s="117"/>
      <c r="M36" s="117"/>
      <c r="N36" s="40"/>
      <c r="O36" s="118"/>
      <c r="P36" s="10"/>
      <c r="Q36" s="10"/>
      <c r="R36" s="10"/>
      <c r="S36" s="179"/>
      <c r="T36" s="179"/>
    </row>
    <row r="37" spans="14:20" ht="15.75">
      <c r="N37" s="40"/>
      <c r="O37" s="118"/>
      <c r="P37" s="10"/>
      <c r="Q37" s="10"/>
      <c r="R37" s="10"/>
      <c r="S37" s="179"/>
      <c r="T37" s="179"/>
    </row>
    <row r="38" spans="14:20" ht="15.75">
      <c r="N38" s="40"/>
      <c r="O38" s="118"/>
      <c r="P38" s="10"/>
      <c r="Q38" s="10"/>
      <c r="R38" s="10"/>
      <c r="S38" s="179"/>
      <c r="T38" s="179"/>
    </row>
    <row r="39" spans="14:20" ht="15.75">
      <c r="N39" s="40"/>
      <c r="O39" s="118"/>
      <c r="P39" s="10"/>
      <c r="Q39" s="10"/>
      <c r="R39" s="10"/>
      <c r="S39" s="179"/>
      <c r="T39" s="179"/>
    </row>
    <row r="40" spans="14:20" ht="15.75">
      <c r="N40" s="40"/>
      <c r="O40" s="118"/>
      <c r="P40" s="10"/>
      <c r="Q40" s="10"/>
      <c r="R40" s="10"/>
      <c r="S40" s="179"/>
      <c r="T40" s="179"/>
    </row>
    <row r="41" spans="14:20" ht="15.75">
      <c r="N41" s="40"/>
      <c r="O41" s="118"/>
      <c r="P41" s="10"/>
      <c r="Q41" s="10"/>
      <c r="R41" s="10"/>
      <c r="S41" s="179"/>
      <c r="T41" s="179"/>
    </row>
    <row r="42" spans="14:20" ht="15.75">
      <c r="N42" s="40"/>
      <c r="O42" s="118"/>
      <c r="P42" s="10"/>
      <c r="Q42" s="10"/>
      <c r="R42" s="10"/>
      <c r="S42" s="179"/>
      <c r="T42" s="179"/>
    </row>
    <row r="43" spans="14:20" ht="15.75">
      <c r="N43" s="40"/>
      <c r="O43" s="118"/>
      <c r="P43" s="10"/>
      <c r="Q43" s="10"/>
      <c r="R43" s="10"/>
      <c r="S43" s="179"/>
      <c r="T43" s="179"/>
    </row>
    <row r="44" spans="14:20" ht="15.75">
      <c r="N44" s="40"/>
      <c r="O44" s="118"/>
      <c r="P44" s="10"/>
      <c r="Q44" s="10"/>
      <c r="R44" s="10"/>
      <c r="S44" s="179"/>
      <c r="T44" s="179"/>
    </row>
    <row r="45" spans="14:20" ht="15.75">
      <c r="N45" s="40"/>
      <c r="O45" s="118"/>
      <c r="P45" s="10"/>
      <c r="Q45" s="10"/>
      <c r="R45" s="10"/>
      <c r="S45" s="179"/>
      <c r="T45" s="179"/>
    </row>
    <row r="46" spans="14:20" ht="15.75">
      <c r="N46" s="40"/>
      <c r="O46" s="118"/>
      <c r="P46" s="10"/>
      <c r="Q46" s="10"/>
      <c r="R46" s="10"/>
      <c r="S46" s="179"/>
      <c r="T46" s="179"/>
    </row>
    <row r="47" spans="14:20" ht="15.75">
      <c r="N47" s="40"/>
      <c r="O47" s="118"/>
      <c r="P47" s="10"/>
      <c r="Q47" s="10"/>
      <c r="R47" s="10"/>
      <c r="S47" s="179"/>
      <c r="T47" s="179"/>
    </row>
    <row r="48" spans="14:20" ht="15.75">
      <c r="N48" s="40"/>
      <c r="O48" s="118"/>
      <c r="P48" s="10"/>
      <c r="Q48" s="10"/>
      <c r="R48" s="10"/>
      <c r="S48" s="179"/>
      <c r="T48" s="179"/>
    </row>
    <row r="49" spans="14:20" ht="15.75">
      <c r="N49" s="40"/>
      <c r="O49" s="118"/>
      <c r="P49" s="10"/>
      <c r="Q49" s="10"/>
      <c r="R49" s="10"/>
      <c r="S49" s="179"/>
      <c r="T49" s="179"/>
    </row>
    <row r="50" spans="14:20" ht="15.75">
      <c r="N50" s="40"/>
      <c r="O50" s="118"/>
      <c r="P50" s="10"/>
      <c r="Q50" s="10"/>
      <c r="R50" s="10"/>
      <c r="S50" s="179"/>
      <c r="T50" s="179"/>
    </row>
    <row r="51" spans="14:20" ht="15.75">
      <c r="N51" s="40"/>
      <c r="O51" s="118"/>
      <c r="P51" s="10"/>
      <c r="Q51" s="10"/>
      <c r="R51" s="10"/>
      <c r="S51" s="179"/>
      <c r="T51" s="179"/>
    </row>
    <row r="52" spans="14:20" ht="15.75">
      <c r="N52" s="40"/>
      <c r="O52" s="118"/>
      <c r="P52" s="10"/>
      <c r="Q52" s="10"/>
      <c r="R52" s="10"/>
      <c r="S52" s="179"/>
      <c r="T52" s="179"/>
    </row>
    <row r="53" spans="14:20" ht="15.75">
      <c r="N53" s="40"/>
      <c r="O53" s="118"/>
      <c r="P53" s="10"/>
      <c r="Q53" s="10"/>
      <c r="R53" s="10"/>
      <c r="S53" s="179"/>
      <c r="T53" s="179"/>
    </row>
    <row r="54" spans="14:20" ht="15.75">
      <c r="N54" s="40"/>
      <c r="O54" s="118"/>
      <c r="P54" s="10"/>
      <c r="Q54" s="10"/>
      <c r="R54" s="10"/>
      <c r="S54" s="179"/>
      <c r="T54" s="179"/>
    </row>
    <row r="55" spans="14:20" ht="15.75">
      <c r="N55" s="40"/>
      <c r="O55" s="118"/>
      <c r="P55" s="10"/>
      <c r="Q55" s="10"/>
      <c r="R55" s="10"/>
      <c r="S55" s="179"/>
      <c r="T55" s="179"/>
    </row>
    <row r="56" spans="14:20" ht="15.75">
      <c r="N56" s="40"/>
      <c r="O56" s="118"/>
      <c r="P56" s="10"/>
      <c r="Q56" s="10"/>
      <c r="R56" s="10"/>
      <c r="S56" s="179"/>
      <c r="T56" s="179"/>
    </row>
    <row r="57" spans="14:20" ht="15.75">
      <c r="N57" s="40"/>
      <c r="O57" s="118"/>
      <c r="P57" s="10"/>
      <c r="Q57" s="10"/>
      <c r="R57" s="10"/>
      <c r="S57" s="179"/>
      <c r="T57" s="179"/>
    </row>
    <row r="58" spans="14:20" ht="15.75">
      <c r="N58" s="40"/>
      <c r="O58" s="118"/>
      <c r="P58" s="10"/>
      <c r="Q58" s="10"/>
      <c r="R58" s="10"/>
      <c r="S58" s="179"/>
      <c r="T58" s="179"/>
    </row>
    <row r="59" spans="14:20" ht="15.75">
      <c r="N59" s="40"/>
      <c r="O59" s="118"/>
      <c r="P59" s="10"/>
      <c r="Q59" s="10"/>
      <c r="R59" s="10"/>
      <c r="S59" s="179"/>
      <c r="T59" s="179"/>
    </row>
    <row r="60" spans="14:20" ht="15.75">
      <c r="N60" s="40"/>
      <c r="O60" s="118"/>
      <c r="P60" s="10"/>
      <c r="Q60" s="10"/>
      <c r="R60" s="10"/>
      <c r="S60" s="179"/>
      <c r="T60" s="179"/>
    </row>
    <row r="61" spans="14:20" ht="15.75">
      <c r="N61" s="40"/>
      <c r="O61" s="118"/>
      <c r="P61" s="10"/>
      <c r="Q61" s="10"/>
      <c r="R61" s="10"/>
      <c r="S61" s="179"/>
      <c r="T61" s="179"/>
    </row>
    <row r="62" spans="14:20" ht="15.75">
      <c r="N62" s="40"/>
      <c r="O62" s="118"/>
      <c r="P62" s="10"/>
      <c r="Q62" s="10"/>
      <c r="R62" s="10"/>
      <c r="S62" s="179"/>
      <c r="T62" s="179"/>
    </row>
    <row r="63" spans="14:20" ht="15.75">
      <c r="N63" s="40"/>
      <c r="O63" s="118"/>
      <c r="P63" s="10"/>
      <c r="Q63" s="10"/>
      <c r="R63" s="10"/>
      <c r="S63" s="179"/>
      <c r="T63" s="179"/>
    </row>
    <row r="64" spans="14:20" ht="15.75">
      <c r="N64" s="40"/>
      <c r="O64" s="118"/>
      <c r="P64" s="10"/>
      <c r="Q64" s="10"/>
      <c r="R64" s="10"/>
      <c r="S64" s="179"/>
      <c r="T64" s="179"/>
    </row>
    <row r="65" spans="14:20" ht="15.75">
      <c r="N65" s="40"/>
      <c r="O65" s="118"/>
      <c r="P65" s="10"/>
      <c r="Q65" s="10"/>
      <c r="R65" s="10"/>
      <c r="S65" s="179"/>
      <c r="T65" s="179"/>
    </row>
    <row r="66" spans="14:20" ht="15.75">
      <c r="N66" s="40"/>
      <c r="O66" s="118"/>
      <c r="P66" s="10"/>
      <c r="Q66" s="10"/>
      <c r="R66" s="10"/>
      <c r="S66" s="179"/>
      <c r="T66" s="179"/>
    </row>
    <row r="67" spans="14:20" ht="15.75">
      <c r="N67" s="40"/>
      <c r="O67" s="118"/>
      <c r="P67" s="10"/>
      <c r="Q67" s="10"/>
      <c r="R67" s="10"/>
      <c r="S67" s="179"/>
      <c r="T67" s="179"/>
    </row>
    <row r="68" spans="14:20" ht="15.75">
      <c r="N68" s="40"/>
      <c r="O68" s="118"/>
      <c r="P68" s="10"/>
      <c r="Q68" s="10"/>
      <c r="R68" s="10"/>
      <c r="S68" s="179"/>
      <c r="T68" s="179"/>
    </row>
    <row r="69" spans="14:20" ht="15.75">
      <c r="N69" s="40"/>
      <c r="O69" s="118"/>
      <c r="P69" s="10"/>
      <c r="Q69" s="10"/>
      <c r="R69" s="10"/>
      <c r="S69" s="179"/>
      <c r="T69" s="179"/>
    </row>
    <row r="70" spans="14:20" ht="15.75">
      <c r="N70" s="40"/>
      <c r="O70" s="118"/>
      <c r="P70" s="10"/>
      <c r="Q70" s="10"/>
      <c r="R70" s="10"/>
      <c r="S70" s="179"/>
      <c r="T70" s="179"/>
    </row>
    <row r="71" spans="14:20" ht="15.75">
      <c r="N71" s="40"/>
      <c r="O71" s="118"/>
      <c r="P71" s="10"/>
      <c r="Q71" s="10"/>
      <c r="R71" s="10"/>
      <c r="S71" s="179"/>
      <c r="T71" s="179"/>
    </row>
    <row r="72" spans="14:20" ht="15.75">
      <c r="N72" s="40"/>
      <c r="O72" s="118"/>
      <c r="P72" s="10"/>
      <c r="Q72" s="10"/>
      <c r="R72" s="10"/>
      <c r="S72" s="179"/>
      <c r="T72" s="179"/>
    </row>
    <row r="73" spans="14:20" ht="15.75">
      <c r="N73" s="40"/>
      <c r="O73" s="118"/>
      <c r="P73" s="10"/>
      <c r="Q73" s="10"/>
      <c r="R73" s="10"/>
      <c r="S73" s="179"/>
      <c r="T73" s="179"/>
    </row>
    <row r="74" spans="14:20" ht="15.75">
      <c r="N74" s="40"/>
      <c r="O74" s="118"/>
      <c r="P74" s="10"/>
      <c r="Q74" s="10"/>
      <c r="R74" s="10"/>
      <c r="S74" s="179"/>
      <c r="T74" s="179"/>
    </row>
    <row r="75" spans="14:20" ht="15.75">
      <c r="N75" s="40"/>
      <c r="O75" s="118"/>
      <c r="P75" s="10"/>
      <c r="Q75" s="10"/>
      <c r="R75" s="10"/>
      <c r="S75" s="179"/>
      <c r="T75" s="179"/>
    </row>
    <row r="76" spans="14:20" ht="15.75">
      <c r="N76" s="40"/>
      <c r="O76" s="118"/>
      <c r="P76" s="10"/>
      <c r="Q76" s="10"/>
      <c r="R76" s="10"/>
      <c r="S76" s="179"/>
      <c r="T76" s="179"/>
    </row>
    <row r="77" spans="14:20" ht="15.75">
      <c r="N77" s="40"/>
      <c r="O77" s="118"/>
      <c r="P77" s="10"/>
      <c r="Q77" s="10"/>
      <c r="R77" s="10"/>
      <c r="S77" s="179"/>
      <c r="T77" s="179"/>
    </row>
    <row r="78" spans="14:20" ht="15.75">
      <c r="N78" s="40"/>
      <c r="O78" s="118"/>
      <c r="P78" s="10"/>
      <c r="Q78" s="10"/>
      <c r="R78" s="10"/>
      <c r="S78" s="179"/>
      <c r="T78" s="179"/>
    </row>
    <row r="79" spans="14:20" ht="15.75">
      <c r="N79" s="40"/>
      <c r="O79" s="118"/>
      <c r="P79" s="10"/>
      <c r="Q79" s="10"/>
      <c r="R79" s="10"/>
      <c r="S79" s="179"/>
      <c r="T79" s="179"/>
    </row>
    <row r="80" spans="14:20" ht="15.75">
      <c r="N80" s="40"/>
      <c r="O80" s="118"/>
      <c r="P80" s="10"/>
      <c r="Q80" s="10"/>
      <c r="R80" s="10"/>
      <c r="S80" s="179"/>
      <c r="T80" s="179"/>
    </row>
    <row r="81" spans="14:20" ht="15.75">
      <c r="N81" s="40"/>
      <c r="O81" s="118"/>
      <c r="P81" s="10"/>
      <c r="Q81" s="10"/>
      <c r="R81" s="10"/>
      <c r="S81" s="179"/>
      <c r="T81" s="179"/>
    </row>
    <row r="82" spans="14:20" ht="15.75">
      <c r="N82" s="40"/>
      <c r="O82" s="118"/>
      <c r="P82" s="10"/>
      <c r="Q82" s="10"/>
      <c r="R82" s="10"/>
      <c r="S82" s="179"/>
      <c r="T82" s="179"/>
    </row>
    <row r="83" spans="14:20" ht="15.75">
      <c r="N83" s="40"/>
      <c r="O83" s="118"/>
      <c r="P83" s="10"/>
      <c r="Q83" s="10"/>
      <c r="R83" s="10"/>
      <c r="S83" s="179"/>
      <c r="T83" s="179"/>
    </row>
    <row r="84" spans="14:20" ht="15.75">
      <c r="N84" s="40"/>
      <c r="O84" s="118"/>
      <c r="P84" s="10"/>
      <c r="Q84" s="10"/>
      <c r="R84" s="10"/>
      <c r="S84" s="179"/>
      <c r="T84" s="179"/>
    </row>
    <row r="85" spans="14:20" ht="15.75">
      <c r="N85" s="40"/>
      <c r="O85" s="118"/>
      <c r="P85" s="10"/>
      <c r="Q85" s="10"/>
      <c r="R85" s="10"/>
      <c r="S85" s="179"/>
      <c r="T85" s="179"/>
    </row>
    <row r="86" spans="14:20" ht="15.75">
      <c r="N86" s="40"/>
      <c r="O86" s="118"/>
      <c r="P86" s="10"/>
      <c r="Q86" s="10"/>
      <c r="R86" s="10"/>
      <c r="S86" s="179"/>
      <c r="T86" s="179"/>
    </row>
    <row r="87" spans="14:20" ht="15.75">
      <c r="N87" s="40"/>
      <c r="O87" s="118"/>
      <c r="P87" s="10"/>
      <c r="Q87" s="10"/>
      <c r="R87" s="10"/>
      <c r="S87" s="179"/>
      <c r="T87" s="179"/>
    </row>
    <row r="88" spans="14:20" ht="15.75">
      <c r="N88" s="40"/>
      <c r="O88" s="118"/>
      <c r="P88" s="10"/>
      <c r="Q88" s="10"/>
      <c r="R88" s="10"/>
      <c r="S88" s="179"/>
      <c r="T88" s="179"/>
    </row>
    <row r="89" spans="14:20" ht="15.75">
      <c r="N89" s="40"/>
      <c r="O89" s="118"/>
      <c r="P89" s="10"/>
      <c r="Q89" s="10"/>
      <c r="R89" s="10"/>
      <c r="S89" s="179"/>
      <c r="T89" s="179"/>
    </row>
    <row r="90" spans="14:20" ht="15.75">
      <c r="N90" s="40"/>
      <c r="O90" s="118"/>
      <c r="P90" s="10"/>
      <c r="Q90" s="10"/>
      <c r="R90" s="10"/>
      <c r="S90" s="179"/>
      <c r="T90" s="179"/>
    </row>
    <row r="91" spans="14:20" ht="15.75">
      <c r="N91" s="40"/>
      <c r="O91" s="118"/>
      <c r="P91" s="10"/>
      <c r="Q91" s="10"/>
      <c r="R91" s="10"/>
      <c r="S91" s="179"/>
      <c r="T91" s="179"/>
    </row>
    <row r="92" spans="14:20" ht="15.75">
      <c r="N92" s="40"/>
      <c r="O92" s="118"/>
      <c r="P92" s="10"/>
      <c r="Q92" s="10"/>
      <c r="R92" s="10"/>
      <c r="S92" s="179"/>
      <c r="T92" s="179"/>
    </row>
    <row r="93" spans="14:20" ht="15.75">
      <c r="N93" s="40"/>
      <c r="O93" s="118"/>
      <c r="P93" s="10"/>
      <c r="Q93" s="10"/>
      <c r="R93" s="10"/>
      <c r="S93" s="179"/>
      <c r="T93" s="179"/>
    </row>
    <row r="94" spans="14:20" ht="15.75">
      <c r="N94" s="81"/>
      <c r="O94" s="119"/>
      <c r="P94" s="10"/>
      <c r="Q94" s="10"/>
      <c r="R94" s="10"/>
      <c r="S94" s="179"/>
      <c r="T94" s="179"/>
    </row>
    <row r="95" spans="14:20" ht="15.75">
      <c r="N95" s="81"/>
      <c r="O95" s="119"/>
      <c r="P95" s="10"/>
      <c r="Q95" s="10"/>
      <c r="R95" s="10"/>
      <c r="S95" s="179"/>
      <c r="T95" s="179"/>
    </row>
    <row r="96" spans="14:20" ht="15.75">
      <c r="N96" s="81"/>
      <c r="O96" s="119"/>
      <c r="P96" s="10"/>
      <c r="Q96" s="10"/>
      <c r="R96" s="10"/>
      <c r="S96" s="179"/>
      <c r="T96" s="179"/>
    </row>
    <row r="97" spans="14:20" ht="15.75">
      <c r="N97" s="81"/>
      <c r="O97" s="119"/>
      <c r="P97" s="10"/>
      <c r="Q97" s="10"/>
      <c r="R97" s="10"/>
      <c r="S97" s="179"/>
      <c r="T97" s="179"/>
    </row>
    <row r="98" spans="14:20" ht="15.75">
      <c r="N98" s="81"/>
      <c r="O98" s="119"/>
      <c r="P98" s="10"/>
      <c r="Q98" s="10"/>
      <c r="R98" s="10"/>
      <c r="S98" s="179"/>
      <c r="T98" s="179"/>
    </row>
    <row r="99" spans="14:20" ht="15.75">
      <c r="N99" s="81"/>
      <c r="O99" s="119"/>
      <c r="P99" s="10"/>
      <c r="Q99" s="10"/>
      <c r="R99" s="10"/>
      <c r="S99" s="179"/>
      <c r="T99" s="179"/>
    </row>
    <row r="100" spans="14:20" ht="15.75">
      <c r="N100" s="81"/>
      <c r="O100" s="119"/>
      <c r="P100" s="10"/>
      <c r="Q100" s="10"/>
      <c r="R100" s="10"/>
      <c r="S100" s="179"/>
      <c r="T100" s="179"/>
    </row>
    <row r="101" spans="14:20" ht="15.75">
      <c r="N101" s="81"/>
      <c r="O101" s="119"/>
      <c r="P101" s="10"/>
      <c r="Q101" s="10"/>
      <c r="R101" s="10"/>
      <c r="S101" s="179"/>
      <c r="T101" s="179"/>
    </row>
    <row r="102" spans="14:20" ht="15.75">
      <c r="N102" s="81"/>
      <c r="O102" s="119"/>
      <c r="P102" s="10"/>
      <c r="Q102" s="10"/>
      <c r="R102" s="10"/>
      <c r="S102" s="179"/>
      <c r="T102" s="179"/>
    </row>
    <row r="103" spans="14:20" ht="15.75">
      <c r="N103" s="81"/>
      <c r="O103" s="119"/>
      <c r="P103" s="10"/>
      <c r="Q103" s="10"/>
      <c r="R103" s="10"/>
      <c r="S103" s="179"/>
      <c r="T103" s="179"/>
    </row>
    <row r="104" spans="14:20" ht="15.75">
      <c r="N104" s="81"/>
      <c r="O104" s="119"/>
      <c r="P104" s="10"/>
      <c r="Q104" s="10"/>
      <c r="R104" s="10"/>
      <c r="S104" s="179"/>
      <c r="T104" s="179"/>
    </row>
    <row r="105" spans="14:20" ht="15.75">
      <c r="N105" s="81"/>
      <c r="O105" s="119"/>
      <c r="P105" s="10"/>
      <c r="Q105" s="10"/>
      <c r="R105" s="10"/>
      <c r="S105" s="179"/>
      <c r="T105" s="179"/>
    </row>
    <row r="106" spans="14:20" ht="15.75">
      <c r="N106" s="81"/>
      <c r="O106" s="119"/>
      <c r="P106" s="10"/>
      <c r="Q106" s="10"/>
      <c r="R106" s="10"/>
      <c r="S106" s="179"/>
      <c r="T106" s="179"/>
    </row>
    <row r="107" spans="14:20" ht="15.75">
      <c r="N107" s="81"/>
      <c r="O107" s="119"/>
      <c r="P107" s="10"/>
      <c r="Q107" s="10"/>
      <c r="R107" s="10"/>
      <c r="S107" s="179"/>
      <c r="T107" s="179"/>
    </row>
    <row r="108" spans="14:20" ht="15.75">
      <c r="N108" s="81"/>
      <c r="O108" s="119"/>
      <c r="P108" s="10"/>
      <c r="Q108" s="10"/>
      <c r="R108" s="10"/>
      <c r="S108" s="179"/>
      <c r="T108" s="179"/>
    </row>
    <row r="109" spans="14:20" ht="15.75">
      <c r="N109" s="81"/>
      <c r="O109" s="119"/>
      <c r="P109" s="10"/>
      <c r="Q109" s="10"/>
      <c r="R109" s="10"/>
      <c r="S109" s="179"/>
      <c r="T109" s="179"/>
    </row>
    <row r="110" spans="14:20" ht="15.75">
      <c r="N110" s="81"/>
      <c r="O110" s="119"/>
      <c r="P110" s="10"/>
      <c r="Q110" s="10"/>
      <c r="R110" s="10"/>
      <c r="S110" s="179"/>
      <c r="T110" s="179"/>
    </row>
    <row r="111" spans="14:20" ht="15.75">
      <c r="N111" s="81"/>
      <c r="O111" s="119"/>
      <c r="P111" s="10"/>
      <c r="Q111" s="10"/>
      <c r="R111" s="10"/>
      <c r="S111" s="179"/>
      <c r="T111" s="179"/>
    </row>
    <row r="112" spans="14:20" ht="15.75">
      <c r="N112" s="81"/>
      <c r="O112" s="119"/>
      <c r="P112" s="10"/>
      <c r="Q112" s="10"/>
      <c r="R112" s="10"/>
      <c r="S112" s="179"/>
      <c r="T112" s="179"/>
    </row>
    <row r="113" spans="14:20" ht="15.75">
      <c r="N113" s="81"/>
      <c r="O113" s="119"/>
      <c r="P113" s="10"/>
      <c r="Q113" s="10"/>
      <c r="R113" s="10"/>
      <c r="S113" s="179"/>
      <c r="T113" s="179"/>
    </row>
    <row r="114" spans="14:20" ht="15.75">
      <c r="N114" s="81"/>
      <c r="O114" s="119"/>
      <c r="P114" s="10"/>
      <c r="Q114" s="10"/>
      <c r="R114" s="10"/>
      <c r="S114" s="179"/>
      <c r="T114" s="179"/>
    </row>
    <row r="115" spans="14:20" ht="15.75">
      <c r="N115" s="81"/>
      <c r="O115" s="119"/>
      <c r="P115" s="10"/>
      <c r="Q115" s="10"/>
      <c r="R115" s="10"/>
      <c r="S115" s="179"/>
      <c r="T115" s="179"/>
    </row>
    <row r="116" spans="14:20" ht="15.75">
      <c r="N116" s="81"/>
      <c r="O116" s="119"/>
      <c r="P116" s="10"/>
      <c r="Q116" s="10"/>
      <c r="R116" s="10"/>
      <c r="S116" s="179"/>
      <c r="T116" s="179"/>
    </row>
    <row r="117" spans="14:20" ht="15.75">
      <c r="N117" s="81"/>
      <c r="O117" s="119"/>
      <c r="P117" s="10"/>
      <c r="Q117" s="10"/>
      <c r="R117" s="10"/>
      <c r="S117" s="179"/>
      <c r="T117" s="179"/>
    </row>
    <row r="118" spans="14:20" ht="15.75">
      <c r="N118" s="81"/>
      <c r="O118" s="119"/>
      <c r="P118" s="10"/>
      <c r="Q118" s="10"/>
      <c r="R118" s="10"/>
      <c r="S118" s="179"/>
      <c r="T118" s="179"/>
    </row>
    <row r="119" spans="14:20" ht="15.75">
      <c r="N119" s="81"/>
      <c r="O119" s="119"/>
      <c r="P119" s="10"/>
      <c r="Q119" s="10"/>
      <c r="R119" s="10"/>
      <c r="S119" s="179"/>
      <c r="T119" s="179"/>
    </row>
    <row r="120" spans="14:20" ht="15.75">
      <c r="N120" s="81"/>
      <c r="O120" s="119"/>
      <c r="P120" s="10"/>
      <c r="Q120" s="10"/>
      <c r="R120" s="10"/>
      <c r="S120" s="179"/>
      <c r="T120" s="179"/>
    </row>
    <row r="121" spans="14:20" ht="15.75">
      <c r="N121" s="81"/>
      <c r="O121" s="119"/>
      <c r="P121" s="10"/>
      <c r="Q121" s="10"/>
      <c r="R121" s="10"/>
      <c r="S121" s="179"/>
      <c r="T121" s="179"/>
    </row>
    <row r="122" spans="14:20" ht="15.75">
      <c r="N122" s="81"/>
      <c r="O122" s="119"/>
      <c r="P122" s="10"/>
      <c r="Q122" s="10"/>
      <c r="R122" s="10"/>
      <c r="S122" s="179"/>
      <c r="T122" s="179"/>
    </row>
    <row r="123" spans="14:20" ht="15.75">
      <c r="N123" s="81"/>
      <c r="O123" s="119"/>
      <c r="P123" s="10"/>
      <c r="Q123" s="10"/>
      <c r="R123" s="10"/>
      <c r="S123" s="179"/>
      <c r="T123" s="179"/>
    </row>
    <row r="124" spans="14:20" ht="15.75">
      <c r="N124" s="81"/>
      <c r="O124" s="119"/>
      <c r="P124" s="10"/>
      <c r="Q124" s="10"/>
      <c r="R124" s="10"/>
      <c r="S124" s="179"/>
      <c r="T124" s="179"/>
    </row>
    <row r="125" spans="14:20" ht="15.75">
      <c r="N125" s="81"/>
      <c r="O125" s="119"/>
      <c r="P125" s="10"/>
      <c r="Q125" s="10"/>
      <c r="R125" s="10"/>
      <c r="S125" s="179"/>
      <c r="T125" s="179"/>
    </row>
    <row r="126" spans="14:20" ht="15.75">
      <c r="N126" s="81"/>
      <c r="O126" s="119"/>
      <c r="P126" s="10"/>
      <c r="Q126" s="10"/>
      <c r="R126" s="10"/>
      <c r="S126" s="179"/>
      <c r="T126" s="179"/>
    </row>
    <row r="127" spans="14:20" ht="15.75">
      <c r="N127" s="81"/>
      <c r="O127" s="119"/>
      <c r="P127" s="10"/>
      <c r="Q127" s="10"/>
      <c r="R127" s="10"/>
      <c r="S127" s="179"/>
      <c r="T127" s="179"/>
    </row>
    <row r="128" spans="14:20" ht="15.75">
      <c r="N128" s="81"/>
      <c r="O128" s="119"/>
      <c r="P128" s="10"/>
      <c r="Q128" s="10"/>
      <c r="R128" s="10"/>
      <c r="S128" s="179"/>
      <c r="T128" s="179"/>
    </row>
    <row r="129" spans="14:20" ht="15.75">
      <c r="N129" s="81"/>
      <c r="O129" s="119"/>
      <c r="P129" s="10"/>
      <c r="Q129" s="10"/>
      <c r="R129" s="10"/>
      <c r="S129" s="179"/>
      <c r="T129" s="179"/>
    </row>
    <row r="130" spans="14:20" ht="15.75">
      <c r="N130" s="81"/>
      <c r="O130" s="119"/>
      <c r="P130" s="10"/>
      <c r="Q130" s="10"/>
      <c r="R130" s="10"/>
      <c r="S130" s="179"/>
      <c r="T130" s="179"/>
    </row>
    <row r="131" spans="14:20" ht="15.75">
      <c r="N131" s="81"/>
      <c r="O131" s="119"/>
      <c r="P131" s="10"/>
      <c r="Q131" s="10"/>
      <c r="R131" s="10"/>
      <c r="S131" s="179"/>
      <c r="T131" s="179"/>
    </row>
    <row r="132" spans="14:20" ht="15.75">
      <c r="N132" s="81"/>
      <c r="O132" s="119"/>
      <c r="P132" s="10"/>
      <c r="Q132" s="10"/>
      <c r="R132" s="10"/>
      <c r="S132" s="179"/>
      <c r="T132" s="179"/>
    </row>
    <row r="133" spans="14:20" ht="15.75">
      <c r="N133" s="81"/>
      <c r="O133" s="119"/>
      <c r="P133" s="10"/>
      <c r="Q133" s="10"/>
      <c r="R133" s="10"/>
      <c r="S133" s="179"/>
      <c r="T133" s="179"/>
    </row>
    <row r="134" spans="14:20" ht="15.75">
      <c r="N134" s="81"/>
      <c r="O134" s="119"/>
      <c r="P134" s="10"/>
      <c r="Q134" s="10"/>
      <c r="R134" s="10"/>
      <c r="S134" s="179"/>
      <c r="T134" s="179"/>
    </row>
    <row r="135" spans="14:20" ht="15.75">
      <c r="N135" s="81"/>
      <c r="O135" s="119"/>
      <c r="P135" s="10"/>
      <c r="Q135" s="10"/>
      <c r="R135" s="10"/>
      <c r="S135" s="179"/>
      <c r="T135" s="179"/>
    </row>
    <row r="136" spans="14:20" ht="15.75">
      <c r="N136" s="81"/>
      <c r="O136" s="119"/>
      <c r="P136" s="10"/>
      <c r="Q136" s="10"/>
      <c r="R136" s="10"/>
      <c r="S136" s="179"/>
      <c r="T136" s="179"/>
    </row>
    <row r="137" spans="14:20" ht="15.75">
      <c r="N137" s="81"/>
      <c r="O137" s="119"/>
      <c r="P137" s="10"/>
      <c r="Q137" s="10"/>
      <c r="R137" s="10"/>
      <c r="S137" s="179"/>
      <c r="T137" s="179"/>
    </row>
    <row r="138" spans="14:20" ht="15.75">
      <c r="N138" s="81"/>
      <c r="O138" s="119"/>
      <c r="P138" s="10"/>
      <c r="Q138" s="10"/>
      <c r="R138" s="10"/>
      <c r="S138" s="179"/>
      <c r="T138" s="179"/>
    </row>
    <row r="139" spans="14:20" ht="15.75">
      <c r="N139" s="81"/>
      <c r="O139" s="119"/>
      <c r="P139" s="10"/>
      <c r="Q139" s="10"/>
      <c r="R139" s="10"/>
      <c r="S139" s="179"/>
      <c r="T139" s="179"/>
    </row>
    <row r="140" spans="14:20" ht="15.75">
      <c r="N140" s="81"/>
      <c r="O140" s="119"/>
      <c r="P140" s="10"/>
      <c r="Q140" s="10"/>
      <c r="R140" s="10"/>
      <c r="S140" s="179"/>
      <c r="T140" s="179"/>
    </row>
    <row r="141" spans="14:20" ht="15.75">
      <c r="N141" s="81"/>
      <c r="O141" s="119"/>
      <c r="P141" s="10"/>
      <c r="Q141" s="10"/>
      <c r="R141" s="10"/>
      <c r="S141" s="179"/>
      <c r="T141" s="179"/>
    </row>
    <row r="142" spans="14:20" ht="15.75">
      <c r="N142" s="81"/>
      <c r="O142" s="119"/>
      <c r="P142" s="10"/>
      <c r="Q142" s="10"/>
      <c r="R142" s="10"/>
      <c r="S142" s="179"/>
      <c r="T142" s="179"/>
    </row>
    <row r="143" spans="14:20" ht="15.75">
      <c r="N143" s="81"/>
      <c r="O143" s="119"/>
      <c r="P143" s="10"/>
      <c r="Q143" s="10"/>
      <c r="R143" s="10"/>
      <c r="S143" s="179"/>
      <c r="T143" s="179"/>
    </row>
    <row r="144" spans="14:20" ht="15.75">
      <c r="N144" s="81"/>
      <c r="O144" s="119"/>
      <c r="P144" s="10"/>
      <c r="Q144" s="10"/>
      <c r="R144" s="10"/>
      <c r="S144" s="179"/>
      <c r="T144" s="179"/>
    </row>
    <row r="145" spans="14:20" ht="15.75">
      <c r="N145" s="81"/>
      <c r="O145" s="119"/>
      <c r="P145" s="10"/>
      <c r="Q145" s="10"/>
      <c r="R145" s="10"/>
      <c r="S145" s="179"/>
      <c r="T145" s="179"/>
    </row>
    <row r="146" spans="14:20" ht="15.75">
      <c r="N146" s="81"/>
      <c r="O146" s="119"/>
      <c r="P146" s="10"/>
      <c r="Q146" s="10"/>
      <c r="R146" s="10"/>
      <c r="S146" s="179"/>
      <c r="T146" s="179"/>
    </row>
    <row r="147" spans="14:20" ht="15.75">
      <c r="N147" s="81"/>
      <c r="O147" s="119"/>
      <c r="P147" s="10"/>
      <c r="Q147" s="10"/>
      <c r="R147" s="10"/>
      <c r="S147" s="179"/>
      <c r="T147" s="179"/>
    </row>
    <row r="148" spans="14:20" ht="15.75">
      <c r="N148" s="81"/>
      <c r="O148" s="119"/>
      <c r="P148" s="10"/>
      <c r="Q148" s="10"/>
      <c r="R148" s="10"/>
      <c r="S148" s="179"/>
      <c r="T148" s="179"/>
    </row>
    <row r="149" spans="14:20" ht="15.75">
      <c r="N149" s="81"/>
      <c r="O149" s="119"/>
      <c r="P149" s="10"/>
      <c r="Q149" s="10"/>
      <c r="R149" s="10"/>
      <c r="S149" s="179"/>
      <c r="T149" s="179"/>
    </row>
    <row r="150" spans="14:20" ht="15.75">
      <c r="N150" s="81"/>
      <c r="O150" s="119"/>
      <c r="P150" s="10"/>
      <c r="Q150" s="10"/>
      <c r="R150" s="10"/>
      <c r="S150" s="179"/>
      <c r="T150" s="179"/>
    </row>
    <row r="151" spans="14:20" ht="15.75">
      <c r="N151" s="81"/>
      <c r="O151" s="119"/>
      <c r="P151" s="10"/>
      <c r="Q151" s="10"/>
      <c r="R151" s="10"/>
      <c r="S151" s="179"/>
      <c r="T151" s="179"/>
    </row>
    <row r="152" spans="14:20" ht="15.75">
      <c r="N152" s="81"/>
      <c r="O152" s="119"/>
      <c r="P152" s="10"/>
      <c r="Q152" s="10"/>
      <c r="R152" s="10"/>
      <c r="S152" s="179"/>
      <c r="T152" s="179"/>
    </row>
    <row r="153" spans="14:20" ht="15.75">
      <c r="N153" s="81"/>
      <c r="O153" s="119"/>
      <c r="P153" s="10"/>
      <c r="Q153" s="10"/>
      <c r="R153" s="10"/>
      <c r="S153" s="179"/>
      <c r="T153" s="179"/>
    </row>
    <row r="154" spans="14:20" ht="15.75">
      <c r="N154" s="81"/>
      <c r="O154" s="119"/>
      <c r="P154" s="10"/>
      <c r="Q154" s="10"/>
      <c r="R154" s="10"/>
      <c r="S154" s="179"/>
      <c r="T154" s="179"/>
    </row>
    <row r="155" spans="14:20" ht="15.75">
      <c r="N155" s="81"/>
      <c r="O155" s="119"/>
      <c r="P155" s="10"/>
      <c r="Q155" s="10"/>
      <c r="R155" s="10"/>
      <c r="S155" s="179"/>
      <c r="T155" s="179"/>
    </row>
    <row r="156" spans="14:20" ht="15.75">
      <c r="N156" s="81"/>
      <c r="O156" s="119"/>
      <c r="P156" s="10"/>
      <c r="Q156" s="10"/>
      <c r="R156" s="10"/>
      <c r="S156" s="179"/>
      <c r="T156" s="179"/>
    </row>
    <row r="157" spans="14:20" ht="15.75">
      <c r="N157" s="81"/>
      <c r="O157" s="119"/>
      <c r="P157" s="10"/>
      <c r="Q157" s="10"/>
      <c r="R157" s="10"/>
      <c r="S157" s="179"/>
      <c r="T157" s="179"/>
    </row>
    <row r="158" spans="14:20" ht="15.75">
      <c r="N158" s="81"/>
      <c r="O158" s="119"/>
      <c r="P158" s="10"/>
      <c r="Q158" s="10"/>
      <c r="R158" s="10"/>
      <c r="S158" s="179"/>
      <c r="T158" s="179"/>
    </row>
    <row r="159" spans="14:20" ht="15.75">
      <c r="N159" s="81"/>
      <c r="O159" s="119"/>
      <c r="P159" s="10"/>
      <c r="Q159" s="10"/>
      <c r="R159" s="10"/>
      <c r="S159" s="179"/>
      <c r="T159" s="179"/>
    </row>
    <row r="160" spans="14:20" ht="15.75">
      <c r="N160" s="81"/>
      <c r="O160" s="119"/>
      <c r="P160" s="10"/>
      <c r="Q160" s="10"/>
      <c r="R160" s="10"/>
      <c r="S160" s="179"/>
      <c r="T160" s="179"/>
    </row>
    <row r="161" spans="14:20" ht="15.75">
      <c r="N161" s="81"/>
      <c r="O161" s="119"/>
      <c r="P161" s="10"/>
      <c r="Q161" s="10"/>
      <c r="R161" s="10"/>
      <c r="S161" s="179"/>
      <c r="T161" s="179"/>
    </row>
    <row r="162" spans="14:20" ht="15.75">
      <c r="N162" s="81"/>
      <c r="O162" s="119"/>
      <c r="P162" s="10"/>
      <c r="Q162" s="10"/>
      <c r="R162" s="10"/>
      <c r="S162" s="179"/>
      <c r="T162" s="179"/>
    </row>
    <row r="163" spans="14:20" ht="15.75">
      <c r="N163" s="81"/>
      <c r="O163" s="119"/>
      <c r="P163" s="10"/>
      <c r="Q163" s="10"/>
      <c r="R163" s="10"/>
      <c r="S163" s="179"/>
      <c r="T163" s="179"/>
    </row>
    <row r="164" spans="14:20" ht="15.75">
      <c r="N164" s="81"/>
      <c r="O164" s="119"/>
      <c r="P164" s="10"/>
      <c r="Q164" s="10"/>
      <c r="R164" s="10"/>
      <c r="S164" s="179"/>
      <c r="T164" s="179"/>
    </row>
    <row r="165" spans="14:20" ht="15.75">
      <c r="N165" s="81"/>
      <c r="O165" s="119"/>
      <c r="P165" s="10"/>
      <c r="Q165" s="10"/>
      <c r="R165" s="10"/>
      <c r="S165" s="179"/>
      <c r="T165" s="179"/>
    </row>
    <row r="166" spans="14:20" ht="15.75">
      <c r="N166" s="81"/>
      <c r="O166" s="119"/>
      <c r="P166" s="10"/>
      <c r="Q166" s="10"/>
      <c r="R166" s="10"/>
      <c r="S166" s="179"/>
      <c r="T166" s="179"/>
    </row>
    <row r="167" spans="14:20" ht="15.75">
      <c r="N167" s="81"/>
      <c r="O167" s="119"/>
      <c r="P167" s="10"/>
      <c r="Q167" s="10"/>
      <c r="R167" s="10"/>
      <c r="S167" s="179"/>
      <c r="T167" s="179"/>
    </row>
    <row r="168" spans="14:20" ht="15.75">
      <c r="N168" s="81"/>
      <c r="O168" s="119"/>
      <c r="P168" s="10"/>
      <c r="Q168" s="10"/>
      <c r="R168" s="10"/>
      <c r="S168" s="179"/>
      <c r="T168" s="179"/>
    </row>
    <row r="169" spans="14:20" ht="15.75">
      <c r="N169" s="81"/>
      <c r="O169" s="119"/>
      <c r="P169" s="10"/>
      <c r="Q169" s="10"/>
      <c r="R169" s="10"/>
      <c r="S169" s="179"/>
      <c r="T169" s="179"/>
    </row>
    <row r="170" spans="14:20" ht="15.75">
      <c r="N170" s="81"/>
      <c r="O170" s="119"/>
      <c r="P170" s="10"/>
      <c r="Q170" s="10"/>
      <c r="R170" s="10"/>
      <c r="S170" s="179"/>
      <c r="T170" s="179"/>
    </row>
    <row r="171" spans="14:20" ht="15.75">
      <c r="N171" s="81"/>
      <c r="O171" s="119"/>
      <c r="P171" s="10"/>
      <c r="Q171" s="10"/>
      <c r="R171" s="10"/>
      <c r="S171" s="179"/>
      <c r="T171" s="179"/>
    </row>
    <row r="172" spans="14:20" ht="15.75">
      <c r="N172" s="81"/>
      <c r="O172" s="119"/>
      <c r="P172" s="10"/>
      <c r="Q172" s="10"/>
      <c r="R172" s="10"/>
      <c r="S172" s="179"/>
      <c r="T172" s="179"/>
    </row>
    <row r="173" spans="14:20" ht="15.75">
      <c r="N173" s="81"/>
      <c r="O173" s="119"/>
      <c r="P173" s="10"/>
      <c r="Q173" s="10"/>
      <c r="R173" s="10"/>
      <c r="S173" s="179"/>
      <c r="T173" s="179"/>
    </row>
    <row r="174" spans="14:20" ht="15.75">
      <c r="N174" s="81"/>
      <c r="O174" s="119"/>
      <c r="P174" s="10"/>
      <c r="Q174" s="10"/>
      <c r="R174" s="10"/>
      <c r="S174" s="179"/>
      <c r="T174" s="179"/>
    </row>
    <row r="175" spans="14:20" ht="15.75">
      <c r="N175" s="81"/>
      <c r="O175" s="119"/>
      <c r="P175" s="10"/>
      <c r="Q175" s="10"/>
      <c r="R175" s="10"/>
      <c r="S175" s="179"/>
      <c r="T175" s="179"/>
    </row>
    <row r="176" spans="14:20" ht="15.75">
      <c r="N176" s="81"/>
      <c r="O176" s="119"/>
      <c r="P176" s="10"/>
      <c r="Q176" s="10"/>
      <c r="R176" s="10"/>
      <c r="S176" s="179"/>
      <c r="T176" s="179"/>
    </row>
    <row r="177" spans="14:20" ht="15.75">
      <c r="N177" s="81"/>
      <c r="O177" s="119"/>
      <c r="P177" s="10"/>
      <c r="Q177" s="10"/>
      <c r="R177" s="10"/>
      <c r="S177" s="179"/>
      <c r="T177" s="179"/>
    </row>
    <row r="178" spans="14:20" ht="15.75">
      <c r="N178" s="81"/>
      <c r="O178" s="119"/>
      <c r="P178" s="10"/>
      <c r="Q178" s="10"/>
      <c r="R178" s="10"/>
      <c r="S178" s="179"/>
      <c r="T178" s="179"/>
    </row>
    <row r="179" spans="14:20" ht="15.75">
      <c r="N179" s="81"/>
      <c r="O179" s="119"/>
      <c r="P179" s="10"/>
      <c r="Q179" s="10"/>
      <c r="R179" s="10"/>
      <c r="S179" s="179"/>
      <c r="T179" s="179"/>
    </row>
    <row r="180" spans="14:20" ht="15.75">
      <c r="N180" s="81"/>
      <c r="O180" s="119"/>
      <c r="P180" s="10"/>
      <c r="Q180" s="10"/>
      <c r="R180" s="10"/>
      <c r="S180" s="179"/>
      <c r="T180" s="179"/>
    </row>
    <row r="181" spans="14:20" ht="15.75">
      <c r="N181" s="81"/>
      <c r="O181" s="119"/>
      <c r="P181" s="10"/>
      <c r="Q181" s="10"/>
      <c r="R181" s="10"/>
      <c r="S181" s="179"/>
      <c r="T181" s="179"/>
    </row>
    <row r="182" spans="14:20" ht="15.75">
      <c r="N182" s="81"/>
      <c r="O182" s="119"/>
      <c r="P182" s="10"/>
      <c r="Q182" s="10"/>
      <c r="R182" s="10"/>
      <c r="S182" s="179"/>
      <c r="T182" s="179"/>
    </row>
    <row r="183" spans="14:20" ht="15.75">
      <c r="N183" s="81"/>
      <c r="O183" s="119"/>
      <c r="P183" s="10"/>
      <c r="Q183" s="10"/>
      <c r="R183" s="10"/>
      <c r="S183" s="179"/>
      <c r="T183" s="179"/>
    </row>
    <row r="184" spans="14:20" ht="15.75">
      <c r="N184" s="81"/>
      <c r="O184" s="119"/>
      <c r="P184" s="10"/>
      <c r="Q184" s="10"/>
      <c r="R184" s="10"/>
      <c r="S184" s="179"/>
      <c r="T184" s="179"/>
    </row>
    <row r="185" spans="14:20" ht="15.75">
      <c r="N185" s="81"/>
      <c r="O185" s="119"/>
      <c r="P185" s="10"/>
      <c r="Q185" s="10"/>
      <c r="R185" s="10"/>
      <c r="S185" s="179"/>
      <c r="T185" s="179"/>
    </row>
    <row r="186" spans="14:20" ht="15.75">
      <c r="N186" s="81"/>
      <c r="O186" s="119"/>
      <c r="P186" s="10"/>
      <c r="Q186" s="10"/>
      <c r="R186" s="10"/>
      <c r="S186" s="179"/>
      <c r="T186" s="179"/>
    </row>
    <row r="187" spans="14:20" ht="15.75">
      <c r="N187" s="81"/>
      <c r="O187" s="119"/>
      <c r="P187" s="10"/>
      <c r="Q187" s="10"/>
      <c r="R187" s="10"/>
      <c r="S187" s="179"/>
      <c r="T187" s="179"/>
    </row>
    <row r="188" spans="14:20" ht="15.75">
      <c r="N188" s="81"/>
      <c r="O188" s="119"/>
      <c r="P188" s="10"/>
      <c r="Q188" s="10"/>
      <c r="R188" s="10"/>
      <c r="S188" s="179"/>
      <c r="T188" s="179"/>
    </row>
    <row r="189" spans="14:20" ht="15.75">
      <c r="N189" s="81"/>
      <c r="O189" s="119"/>
      <c r="P189" s="10"/>
      <c r="Q189" s="10"/>
      <c r="R189" s="10"/>
      <c r="S189" s="179"/>
      <c r="T189" s="179"/>
    </row>
    <row r="190" spans="14:20" ht="15.75">
      <c r="N190" s="81"/>
      <c r="O190" s="119"/>
      <c r="P190" s="10"/>
      <c r="Q190" s="10"/>
      <c r="R190" s="10"/>
      <c r="S190" s="179"/>
      <c r="T190" s="179"/>
    </row>
    <row r="191" spans="14:20" ht="15.75">
      <c r="N191" s="81"/>
      <c r="O191" s="119"/>
      <c r="P191" s="10"/>
      <c r="Q191" s="10"/>
      <c r="R191" s="10"/>
      <c r="S191" s="179"/>
      <c r="T191" s="179"/>
    </row>
    <row r="192" spans="14:20" ht="15.75">
      <c r="N192" s="81"/>
      <c r="O192" s="119"/>
      <c r="P192" s="10"/>
      <c r="Q192" s="10"/>
      <c r="R192" s="10"/>
      <c r="S192" s="179"/>
      <c r="T192" s="179"/>
    </row>
    <row r="193" spans="14:20" ht="15.75">
      <c r="N193" s="81"/>
      <c r="O193" s="119"/>
      <c r="P193" s="10"/>
      <c r="Q193" s="10"/>
      <c r="R193" s="10"/>
      <c r="S193" s="179"/>
      <c r="T193" s="179"/>
    </row>
    <row r="194" spans="14:20" ht="15.75">
      <c r="N194" s="81"/>
      <c r="O194" s="119"/>
      <c r="P194" s="10"/>
      <c r="Q194" s="10"/>
      <c r="R194" s="10"/>
      <c r="S194" s="179"/>
      <c r="T194" s="179"/>
    </row>
    <row r="195" spans="14:20" ht="15.75">
      <c r="N195" s="81"/>
      <c r="O195" s="119"/>
      <c r="P195" s="10"/>
      <c r="Q195" s="10"/>
      <c r="R195" s="10"/>
      <c r="S195" s="179"/>
      <c r="T195" s="179"/>
    </row>
    <row r="196" spans="14:20" ht="15.75">
      <c r="N196" s="81"/>
      <c r="O196" s="119"/>
      <c r="P196" s="10"/>
      <c r="Q196" s="10"/>
      <c r="R196" s="10"/>
      <c r="S196" s="179"/>
      <c r="T196" s="179"/>
    </row>
    <row r="197" spans="14:20" ht="15.75">
      <c r="N197" s="81"/>
      <c r="O197" s="119"/>
      <c r="P197" s="10"/>
      <c r="Q197" s="10"/>
      <c r="R197" s="10"/>
      <c r="S197" s="179"/>
      <c r="T197" s="179"/>
    </row>
    <row r="198" spans="14:20" ht="15.75">
      <c r="N198" s="81"/>
      <c r="O198" s="119"/>
      <c r="P198" s="10"/>
      <c r="Q198" s="10"/>
      <c r="R198" s="10"/>
      <c r="S198" s="179"/>
      <c r="T198" s="179"/>
    </row>
    <row r="199" spans="14:20" ht="15.75">
      <c r="N199" s="81"/>
      <c r="O199" s="119"/>
      <c r="P199" s="10"/>
      <c r="Q199" s="10"/>
      <c r="R199" s="10"/>
      <c r="S199" s="179"/>
      <c r="T199" s="179"/>
    </row>
    <row r="200" spans="14:20" ht="15.75">
      <c r="N200" s="81"/>
      <c r="O200" s="119"/>
      <c r="P200" s="10"/>
      <c r="Q200" s="10"/>
      <c r="R200" s="10"/>
      <c r="S200" s="179"/>
      <c r="T200" s="179"/>
    </row>
    <row r="201" spans="14:20" ht="15.75">
      <c r="N201" s="81"/>
      <c r="O201" s="119"/>
      <c r="P201" s="10"/>
      <c r="Q201" s="10"/>
      <c r="R201" s="10"/>
      <c r="S201" s="179"/>
      <c r="T201" s="179"/>
    </row>
    <row r="202" spans="14:20" ht="15.75">
      <c r="N202" s="81"/>
      <c r="O202" s="119"/>
      <c r="P202" s="10"/>
      <c r="Q202" s="10"/>
      <c r="R202" s="10"/>
      <c r="S202" s="179"/>
      <c r="T202" s="179"/>
    </row>
    <row r="203" spans="14:20" ht="15.75">
      <c r="N203" s="81"/>
      <c r="O203" s="119"/>
      <c r="P203" s="10"/>
      <c r="Q203" s="10"/>
      <c r="R203" s="10"/>
      <c r="S203" s="179"/>
      <c r="T203" s="179"/>
    </row>
    <row r="204" spans="14:20" ht="15.75">
      <c r="N204" s="81"/>
      <c r="O204" s="119"/>
      <c r="P204" s="10"/>
      <c r="Q204" s="10"/>
      <c r="R204" s="10"/>
      <c r="S204" s="179"/>
      <c r="T204" s="179"/>
    </row>
    <row r="205" spans="14:20" ht="15.75">
      <c r="N205" s="81"/>
      <c r="O205" s="119"/>
      <c r="P205" s="10"/>
      <c r="Q205" s="10"/>
      <c r="R205" s="10"/>
      <c r="S205" s="179"/>
      <c r="T205" s="179"/>
    </row>
    <row r="206" spans="14:20" ht="15.75">
      <c r="N206" s="81"/>
      <c r="O206" s="119"/>
      <c r="P206" s="10"/>
      <c r="Q206" s="10"/>
      <c r="R206" s="10"/>
      <c r="S206" s="179"/>
      <c r="T206" s="179"/>
    </row>
    <row r="207" spans="14:20" ht="15.75">
      <c r="N207" s="81"/>
      <c r="O207" s="119"/>
      <c r="P207" s="10"/>
      <c r="Q207" s="10"/>
      <c r="R207" s="10"/>
      <c r="S207" s="179"/>
      <c r="T207" s="179"/>
    </row>
    <row r="208" spans="14:20" ht="15.75">
      <c r="N208" s="81"/>
      <c r="O208" s="119"/>
      <c r="P208" s="10"/>
      <c r="Q208" s="10"/>
      <c r="R208" s="10"/>
      <c r="S208" s="179"/>
      <c r="T208" s="179"/>
    </row>
    <row r="209" spans="14:20" ht="15.75">
      <c r="N209" s="81"/>
      <c r="O209" s="119"/>
      <c r="P209" s="10"/>
      <c r="Q209" s="10"/>
      <c r="R209" s="10"/>
      <c r="S209" s="179"/>
      <c r="T209" s="179"/>
    </row>
    <row r="210" spans="14:20" ht="15.75">
      <c r="N210" s="81"/>
      <c r="O210" s="119"/>
      <c r="P210" s="10"/>
      <c r="Q210" s="10"/>
      <c r="R210" s="10"/>
      <c r="S210" s="179"/>
      <c r="T210" s="179"/>
    </row>
    <row r="211" spans="14:20" ht="15.75">
      <c r="N211" s="81"/>
      <c r="O211" s="119"/>
      <c r="P211" s="10"/>
      <c r="Q211" s="10"/>
      <c r="R211" s="10"/>
      <c r="S211" s="179"/>
      <c r="T211" s="179"/>
    </row>
    <row r="212" spans="14:20" ht="15.75">
      <c r="N212" s="81"/>
      <c r="O212" s="119"/>
      <c r="P212" s="10"/>
      <c r="Q212" s="10"/>
      <c r="R212" s="10"/>
      <c r="S212" s="179"/>
      <c r="T212" s="179"/>
    </row>
    <row r="213" spans="14:20" ht="15.75">
      <c r="N213" s="81"/>
      <c r="O213" s="119"/>
      <c r="P213" s="10"/>
      <c r="Q213" s="10"/>
      <c r="R213" s="10"/>
      <c r="S213" s="179"/>
      <c r="T213" s="179"/>
    </row>
    <row r="214" spans="14:20" ht="15.75">
      <c r="N214" s="81"/>
      <c r="O214" s="119"/>
      <c r="P214" s="10"/>
      <c r="Q214" s="10"/>
      <c r="R214" s="10"/>
      <c r="S214" s="179"/>
      <c r="T214" s="179"/>
    </row>
    <row r="215" spans="14:20" ht="15.75">
      <c r="N215" s="81"/>
      <c r="O215" s="119"/>
      <c r="P215" s="10"/>
      <c r="Q215" s="10"/>
      <c r="R215" s="10"/>
      <c r="S215" s="179"/>
      <c r="T215" s="179"/>
    </row>
    <row r="216" spans="14:20" ht="15.75">
      <c r="N216" s="81"/>
      <c r="O216" s="119"/>
      <c r="P216" s="10"/>
      <c r="Q216" s="10"/>
      <c r="R216" s="10"/>
      <c r="S216" s="179"/>
      <c r="T216" s="179"/>
    </row>
    <row r="217" spans="14:20" ht="15.75">
      <c r="N217" s="81"/>
      <c r="O217" s="119"/>
      <c r="P217" s="10"/>
      <c r="Q217" s="10"/>
      <c r="R217" s="10"/>
      <c r="S217" s="179"/>
      <c r="T217" s="179"/>
    </row>
    <row r="218" spans="14:20" ht="15.75">
      <c r="N218" s="81"/>
      <c r="O218" s="119"/>
      <c r="P218" s="10"/>
      <c r="Q218" s="10"/>
      <c r="R218" s="10"/>
      <c r="S218" s="179"/>
      <c r="T218" s="179"/>
    </row>
    <row r="219" spans="14:20" ht="15.75">
      <c r="N219" s="81"/>
      <c r="O219" s="119"/>
      <c r="P219" s="10"/>
      <c r="Q219" s="10"/>
      <c r="R219" s="10"/>
      <c r="S219" s="179"/>
      <c r="T219" s="179"/>
    </row>
    <row r="220" spans="14:20" ht="15.75">
      <c r="N220" s="81"/>
      <c r="O220" s="119"/>
      <c r="P220" s="10"/>
      <c r="Q220" s="10"/>
      <c r="R220" s="10"/>
      <c r="S220" s="179"/>
      <c r="T220" s="179"/>
    </row>
    <row r="221" spans="14:20" ht="15.75">
      <c r="N221" s="81"/>
      <c r="O221" s="119"/>
      <c r="P221" s="10"/>
      <c r="Q221" s="10"/>
      <c r="R221" s="10"/>
      <c r="S221" s="179"/>
      <c r="T221" s="179"/>
    </row>
    <row r="222" spans="14:20" ht="15.75">
      <c r="N222" s="81"/>
      <c r="O222" s="119"/>
      <c r="P222" s="10"/>
      <c r="Q222" s="10"/>
      <c r="R222" s="10"/>
      <c r="S222" s="179"/>
      <c r="T222" s="179"/>
    </row>
    <row r="223" spans="14:20" ht="15.75">
      <c r="N223" s="81"/>
      <c r="O223" s="119"/>
      <c r="P223" s="10"/>
      <c r="Q223" s="10"/>
      <c r="R223" s="10"/>
      <c r="S223" s="179"/>
      <c r="T223" s="179"/>
    </row>
    <row r="224" spans="14:15" ht="15.75">
      <c r="N224" s="81"/>
      <c r="O224" s="119"/>
    </row>
    <row r="225" spans="14:15" ht="15.75">
      <c r="N225" s="81"/>
      <c r="O225" s="119"/>
    </row>
    <row r="226" spans="14:15" ht="15.75">
      <c r="N226" s="81"/>
      <c r="O226" s="119"/>
    </row>
    <row r="227" spans="14:15" ht="15.75">
      <c r="N227" s="81"/>
      <c r="O227" s="119"/>
    </row>
    <row r="228" spans="14:15" ht="15.75">
      <c r="N228" s="81"/>
      <c r="O228" s="119"/>
    </row>
    <row r="229" spans="14:15" ht="15.75">
      <c r="N229" s="81"/>
      <c r="O229" s="119"/>
    </row>
    <row r="230" spans="14:15" ht="15.75">
      <c r="N230" s="81"/>
      <c r="O230" s="119"/>
    </row>
    <row r="231" spans="14:15" ht="15.75">
      <c r="N231" s="81"/>
      <c r="O231" s="119"/>
    </row>
    <row r="232" spans="14:15" ht="15.75">
      <c r="N232" s="81"/>
      <c r="O232" s="119"/>
    </row>
    <row r="233" spans="14:15" ht="15.75">
      <c r="N233" s="81"/>
      <c r="O233" s="119"/>
    </row>
    <row r="234" spans="14:15" ht="15.75">
      <c r="N234" s="81"/>
      <c r="O234" s="119"/>
    </row>
    <row r="235" spans="14:15" ht="15.75">
      <c r="N235" s="81"/>
      <c r="O235" s="119"/>
    </row>
    <row r="236" spans="14:15" ht="15.75">
      <c r="N236" s="81"/>
      <c r="O236" s="119"/>
    </row>
    <row r="237" spans="14:15" ht="15.75">
      <c r="N237" s="81"/>
      <c r="O237" s="119"/>
    </row>
    <row r="238" spans="14:15" ht="15.75">
      <c r="N238" s="81"/>
      <c r="O238" s="119"/>
    </row>
    <row r="239" spans="14:15" ht="15.75">
      <c r="N239" s="81"/>
      <c r="O239" s="119"/>
    </row>
    <row r="240" spans="14:15" ht="15.75">
      <c r="N240" s="81"/>
      <c r="O240" s="119"/>
    </row>
    <row r="241" spans="14:15" ht="15.75">
      <c r="N241" s="81"/>
      <c r="O241" s="119"/>
    </row>
    <row r="242" spans="14:15" ht="15.75">
      <c r="N242" s="81"/>
      <c r="O242" s="119"/>
    </row>
    <row r="243" spans="14:15" ht="15.75">
      <c r="N243" s="81"/>
      <c r="O243" s="119"/>
    </row>
    <row r="244" spans="14:15" ht="15.75">
      <c r="N244" s="81"/>
      <c r="O244" s="119"/>
    </row>
    <row r="245" spans="14:15" ht="15.75">
      <c r="N245" s="81"/>
      <c r="O245" s="119"/>
    </row>
    <row r="246" spans="14:15" ht="15.75">
      <c r="N246" s="81"/>
      <c r="O246" s="119"/>
    </row>
    <row r="247" spans="14:15" ht="15.75">
      <c r="N247" s="81"/>
      <c r="O247" s="119"/>
    </row>
    <row r="248" spans="14:15" ht="15.75">
      <c r="N248" s="81"/>
      <c r="O248" s="119"/>
    </row>
    <row r="249" spans="14:15" ht="15.75">
      <c r="N249" s="81"/>
      <c r="O249" s="119"/>
    </row>
    <row r="250" spans="14:15" ht="15.75">
      <c r="N250" s="81"/>
      <c r="O250" s="119"/>
    </row>
    <row r="251" spans="14:15" ht="15.75">
      <c r="N251" s="81"/>
      <c r="O251" s="119"/>
    </row>
    <row r="252" spans="14:15" ht="15.75">
      <c r="N252" s="81"/>
      <c r="O252" s="119"/>
    </row>
    <row r="253" spans="14:15" ht="15.75">
      <c r="N253" s="81"/>
      <c r="O253" s="119"/>
    </row>
    <row r="254" spans="14:15" ht="15.75">
      <c r="N254" s="81"/>
      <c r="O254" s="119"/>
    </row>
    <row r="255" spans="14:15" ht="15.75">
      <c r="N255" s="81"/>
      <c r="O255" s="119"/>
    </row>
    <row r="256" spans="14:15" ht="15.75">
      <c r="N256" s="81"/>
      <c r="O256" s="119"/>
    </row>
    <row r="257" spans="14:15" ht="15.75">
      <c r="N257" s="81"/>
      <c r="O257" s="119"/>
    </row>
    <row r="258" spans="14:15" ht="15.75">
      <c r="N258" s="81"/>
      <c r="O258" s="119"/>
    </row>
    <row r="259" spans="14:15" ht="15.75">
      <c r="N259" s="81"/>
      <c r="O259" s="119"/>
    </row>
    <row r="260" spans="14:15" ht="15.75">
      <c r="N260" s="81"/>
      <c r="O260" s="119"/>
    </row>
    <row r="261" spans="14:15" ht="15.75">
      <c r="N261" s="81"/>
      <c r="O261" s="119"/>
    </row>
    <row r="262" spans="14:15" ht="15.75">
      <c r="N262" s="81"/>
      <c r="O262" s="119"/>
    </row>
    <row r="263" spans="14:15" ht="15.75">
      <c r="N263" s="81"/>
      <c r="O263" s="119"/>
    </row>
    <row r="264" spans="14:15" ht="15.75">
      <c r="N264" s="81"/>
      <c r="O264" s="119"/>
    </row>
    <row r="265" spans="14:15" ht="15.75">
      <c r="N265" s="81"/>
      <c r="O265" s="119"/>
    </row>
    <row r="266" spans="14:15" ht="15.75">
      <c r="N266" s="81"/>
      <c r="O266" s="119"/>
    </row>
    <row r="267" spans="14:15" ht="15.75">
      <c r="N267" s="81"/>
      <c r="O267" s="119"/>
    </row>
    <row r="268" spans="14:15" ht="15.75">
      <c r="N268" s="81"/>
      <c r="O268" s="119"/>
    </row>
    <row r="269" spans="14:15" ht="15.75">
      <c r="N269" s="81"/>
      <c r="O269" s="119"/>
    </row>
    <row r="270" spans="14:15" ht="15.75">
      <c r="N270" s="81"/>
      <c r="O270" s="119"/>
    </row>
    <row r="271" spans="14:15" ht="15.75">
      <c r="N271" s="81"/>
      <c r="O271" s="119"/>
    </row>
    <row r="272" spans="14:15" ht="15.75">
      <c r="N272" s="81"/>
      <c r="O272" s="119"/>
    </row>
  </sheetData>
  <sheetProtection/>
  <printOptions/>
  <pageMargins left="0.5905511811023623" right="0.1968503937007874" top="0.5905511811023623" bottom="0.5905511811023623" header="0.5118110236220472" footer="0.5118110236220472"/>
  <pageSetup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226"/>
  <sheetViews>
    <sheetView zoomScale="75" zoomScaleNormal="75" zoomScalePageLayoutView="0" workbookViewId="0" topLeftCell="A1">
      <selection activeCell="B5" sqref="B5"/>
    </sheetView>
  </sheetViews>
  <sheetFormatPr defaultColWidth="8.796875" defaultRowHeight="15"/>
  <cols>
    <col min="1" max="1" width="3.8984375" style="24" customWidth="1"/>
    <col min="2" max="3" width="18.796875" style="1" customWidth="1"/>
    <col min="4" max="4" width="8.796875" style="102" customWidth="1"/>
    <col min="5" max="5" width="3.796875" style="97" customWidth="1"/>
    <col min="6" max="6" width="8.796875" style="9" customWidth="1"/>
    <col min="7" max="7" width="3.796875" style="97" customWidth="1"/>
    <col min="8" max="8" width="8.69921875" style="8" customWidth="1"/>
    <col min="9" max="9" width="3.796875" style="97" customWidth="1"/>
    <col min="10" max="10" width="8.796875" style="2" customWidth="1"/>
    <col min="11" max="11" width="3.796875" style="97" customWidth="1"/>
    <col min="12" max="12" width="8.8984375" style="8" customWidth="1"/>
    <col min="13" max="13" width="3.796875" style="97" customWidth="1"/>
    <col min="14" max="15" width="8.69921875" style="2" customWidth="1"/>
    <col min="16" max="18" width="1.203125" style="28" hidden="1" customWidth="1"/>
    <col min="19" max="19" width="8.69921875" style="177" customWidth="1"/>
    <col min="20" max="20" width="8.796875" style="177" customWidth="1"/>
    <col min="21" max="16384" width="8.8984375" style="1" customWidth="1"/>
  </cols>
  <sheetData>
    <row r="1" spans="1:4" ht="20.25" customHeight="1" thickBot="1">
      <c r="A1" s="205" t="s">
        <v>254</v>
      </c>
      <c r="B1" s="206"/>
      <c r="C1" s="206"/>
      <c r="D1" s="206"/>
    </row>
    <row r="2" spans="1:59" s="22" customFormat="1" ht="18.75">
      <c r="A2" s="86"/>
      <c r="B2" s="132" t="s">
        <v>8</v>
      </c>
      <c r="C2" s="47"/>
      <c r="D2" s="87" t="s">
        <v>147</v>
      </c>
      <c r="E2" s="88"/>
      <c r="F2" s="53" t="s">
        <v>149</v>
      </c>
      <c r="G2" s="88"/>
      <c r="H2" s="54" t="s">
        <v>150</v>
      </c>
      <c r="I2" s="88"/>
      <c r="J2" s="54" t="s">
        <v>151</v>
      </c>
      <c r="K2" s="88"/>
      <c r="L2" s="53" t="s">
        <v>152</v>
      </c>
      <c r="M2" s="88"/>
      <c r="N2" s="121"/>
      <c r="O2" s="122"/>
      <c r="P2" s="28"/>
      <c r="Q2" s="28"/>
      <c r="R2" s="28"/>
      <c r="S2" s="234" t="s">
        <v>223</v>
      </c>
      <c r="T2" s="235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</row>
    <row r="3" spans="1:59" s="22" customFormat="1" ht="16.5" thickBot="1">
      <c r="A3" s="89"/>
      <c r="B3" s="138" t="s">
        <v>0</v>
      </c>
      <c r="C3" s="48" t="s">
        <v>1</v>
      </c>
      <c r="D3" s="93" t="s">
        <v>148</v>
      </c>
      <c r="E3" s="91"/>
      <c r="F3" s="98" t="s">
        <v>5</v>
      </c>
      <c r="G3" s="91"/>
      <c r="H3" s="98" t="s">
        <v>15</v>
      </c>
      <c r="I3" s="91"/>
      <c r="J3" s="98" t="s">
        <v>59</v>
      </c>
      <c r="K3" s="91"/>
      <c r="L3" s="98" t="s">
        <v>10</v>
      </c>
      <c r="M3" s="91"/>
      <c r="N3" s="55" t="s">
        <v>4</v>
      </c>
      <c r="O3" s="64" t="s">
        <v>11</v>
      </c>
      <c r="P3" s="28" t="s">
        <v>221</v>
      </c>
      <c r="Q3" s="28" t="s">
        <v>219</v>
      </c>
      <c r="R3" s="28" t="s">
        <v>220</v>
      </c>
      <c r="S3" s="236" t="s">
        <v>222</v>
      </c>
      <c r="T3" s="237" t="s">
        <v>224</v>
      </c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</row>
    <row r="4" spans="1:20" s="28" customFormat="1" ht="15.75">
      <c r="A4" s="259" t="s">
        <v>93</v>
      </c>
      <c r="B4" s="260" t="s">
        <v>258</v>
      </c>
      <c r="C4" s="261" t="s">
        <v>108</v>
      </c>
      <c r="D4" s="262">
        <v>18</v>
      </c>
      <c r="E4" s="263">
        <v>6</v>
      </c>
      <c r="F4" s="262">
        <v>20</v>
      </c>
      <c r="G4" s="264">
        <v>7</v>
      </c>
      <c r="H4" s="265">
        <v>20</v>
      </c>
      <c r="I4" s="263">
        <v>7</v>
      </c>
      <c r="J4" s="266">
        <v>20</v>
      </c>
      <c r="K4" s="264">
        <v>6</v>
      </c>
      <c r="L4" s="267">
        <v>18</v>
      </c>
      <c r="M4" s="264">
        <v>5.5</v>
      </c>
      <c r="N4" s="268">
        <f aca="true" t="shared" si="0" ref="N4:N48">D4+F4+H4+J4+L4</f>
        <v>96</v>
      </c>
      <c r="O4" s="269">
        <f aca="true" t="shared" si="1" ref="O4:O48">E4+G4+I4+K4+M4</f>
        <v>31.5</v>
      </c>
      <c r="P4" s="270">
        <f aca="true" t="shared" si="2" ref="P4:P48">COUNT(D4,F4,H4,J4,L4)</f>
        <v>5</v>
      </c>
      <c r="Q4" s="271">
        <f aca="true" t="shared" si="3" ref="Q4:Q48">MIN(D4,F4,H4,J4,L4)</f>
        <v>18</v>
      </c>
      <c r="R4" s="271">
        <f aca="true" t="shared" si="4" ref="R4:R48">MIN(E4,G4,I4,K4,M4)</f>
        <v>5.5</v>
      </c>
      <c r="S4" s="272">
        <f aca="true" t="shared" si="5" ref="S4:S48">IF(P4&gt;4,N4-Q4,N4)</f>
        <v>78</v>
      </c>
      <c r="T4" s="273">
        <f aca="true" t="shared" si="6" ref="T4:T48">IF(P4&gt;4,O4-R4,O4)</f>
        <v>26</v>
      </c>
    </row>
    <row r="5" spans="1:20" ht="15.75">
      <c r="A5" s="259" t="s">
        <v>94</v>
      </c>
      <c r="B5" s="274" t="s">
        <v>39</v>
      </c>
      <c r="C5" s="275" t="s">
        <v>35</v>
      </c>
      <c r="D5" s="276">
        <v>20</v>
      </c>
      <c r="E5" s="277">
        <v>6</v>
      </c>
      <c r="F5" s="278">
        <v>18</v>
      </c>
      <c r="G5" s="279">
        <v>6</v>
      </c>
      <c r="H5" s="276">
        <v>16</v>
      </c>
      <c r="I5" s="277">
        <v>5</v>
      </c>
      <c r="J5" s="278">
        <v>16</v>
      </c>
      <c r="K5" s="280">
        <v>5</v>
      </c>
      <c r="L5" s="276">
        <v>16</v>
      </c>
      <c r="M5" s="281">
        <v>5</v>
      </c>
      <c r="N5" s="282">
        <f t="shared" si="0"/>
        <v>86</v>
      </c>
      <c r="O5" s="283">
        <f t="shared" si="1"/>
        <v>27</v>
      </c>
      <c r="P5" s="270">
        <f t="shared" si="2"/>
        <v>5</v>
      </c>
      <c r="Q5" s="271">
        <f t="shared" si="3"/>
        <v>16</v>
      </c>
      <c r="R5" s="271">
        <f t="shared" si="4"/>
        <v>5</v>
      </c>
      <c r="S5" s="284">
        <f t="shared" si="5"/>
        <v>70</v>
      </c>
      <c r="T5" s="285">
        <f t="shared" si="6"/>
        <v>22</v>
      </c>
    </row>
    <row r="6" spans="1:20" s="5" customFormat="1" ht="15.75">
      <c r="A6" s="259" t="s">
        <v>95</v>
      </c>
      <c r="B6" s="286" t="s">
        <v>41</v>
      </c>
      <c r="C6" s="287" t="s">
        <v>108</v>
      </c>
      <c r="D6" s="288">
        <v>16</v>
      </c>
      <c r="E6" s="289">
        <v>5</v>
      </c>
      <c r="F6" s="290">
        <v>17</v>
      </c>
      <c r="G6" s="291">
        <v>5</v>
      </c>
      <c r="H6" s="288">
        <v>11</v>
      </c>
      <c r="I6" s="289">
        <v>4</v>
      </c>
      <c r="J6" s="290">
        <v>17</v>
      </c>
      <c r="K6" s="292">
        <v>5</v>
      </c>
      <c r="L6" s="288">
        <v>20</v>
      </c>
      <c r="M6" s="293">
        <v>6.5</v>
      </c>
      <c r="N6" s="294">
        <f t="shared" si="0"/>
        <v>81</v>
      </c>
      <c r="O6" s="295">
        <f t="shared" si="1"/>
        <v>25.5</v>
      </c>
      <c r="P6" s="270">
        <f t="shared" si="2"/>
        <v>5</v>
      </c>
      <c r="Q6" s="271">
        <f t="shared" si="3"/>
        <v>11</v>
      </c>
      <c r="R6" s="271">
        <f t="shared" si="4"/>
        <v>4</v>
      </c>
      <c r="S6" s="284">
        <f t="shared" si="5"/>
        <v>70</v>
      </c>
      <c r="T6" s="285">
        <f t="shared" si="6"/>
        <v>21.5</v>
      </c>
    </row>
    <row r="7" spans="1:20" ht="15.75">
      <c r="A7" s="208" t="s">
        <v>96</v>
      </c>
      <c r="B7" s="139" t="s">
        <v>63</v>
      </c>
      <c r="C7" s="135" t="s">
        <v>108</v>
      </c>
      <c r="D7" s="68">
        <v>17</v>
      </c>
      <c r="E7" s="116">
        <v>5.5</v>
      </c>
      <c r="F7" s="72">
        <v>15</v>
      </c>
      <c r="G7" s="209">
        <v>5</v>
      </c>
      <c r="H7" s="68">
        <v>14</v>
      </c>
      <c r="I7" s="116">
        <v>4.5</v>
      </c>
      <c r="J7" s="72">
        <v>13</v>
      </c>
      <c r="K7" s="112">
        <v>4</v>
      </c>
      <c r="L7" s="68">
        <v>8</v>
      </c>
      <c r="M7" s="123">
        <v>3.5</v>
      </c>
      <c r="N7" s="79">
        <f t="shared" si="0"/>
        <v>67</v>
      </c>
      <c r="O7" s="80">
        <f t="shared" si="1"/>
        <v>22.5</v>
      </c>
      <c r="P7" s="29">
        <f t="shared" si="2"/>
        <v>5</v>
      </c>
      <c r="Q7" s="30">
        <f t="shared" si="3"/>
        <v>8</v>
      </c>
      <c r="R7" s="30">
        <f t="shared" si="4"/>
        <v>3.5</v>
      </c>
      <c r="S7" s="238">
        <f t="shared" si="5"/>
        <v>59</v>
      </c>
      <c r="T7" s="239">
        <f t="shared" si="6"/>
        <v>19</v>
      </c>
    </row>
    <row r="8" spans="1:20" s="15" customFormat="1" ht="15.75">
      <c r="A8" s="208" t="s">
        <v>97</v>
      </c>
      <c r="B8" s="140" t="s">
        <v>42</v>
      </c>
      <c r="C8" s="135" t="s">
        <v>35</v>
      </c>
      <c r="D8" s="70"/>
      <c r="E8" s="128"/>
      <c r="F8" s="74">
        <v>6</v>
      </c>
      <c r="G8" s="210">
        <v>3.5</v>
      </c>
      <c r="H8" s="70">
        <v>17</v>
      </c>
      <c r="I8" s="128">
        <v>5.5</v>
      </c>
      <c r="J8" s="74">
        <v>18</v>
      </c>
      <c r="K8" s="129">
        <v>5.5</v>
      </c>
      <c r="L8" s="68">
        <v>17</v>
      </c>
      <c r="M8" s="130">
        <v>5.5</v>
      </c>
      <c r="N8" s="79">
        <f t="shared" si="0"/>
        <v>58</v>
      </c>
      <c r="O8" s="80">
        <f t="shared" si="1"/>
        <v>20</v>
      </c>
      <c r="P8" s="29">
        <f t="shared" si="2"/>
        <v>4</v>
      </c>
      <c r="Q8" s="30">
        <f t="shared" si="3"/>
        <v>6</v>
      </c>
      <c r="R8" s="30">
        <f t="shared" si="4"/>
        <v>3.5</v>
      </c>
      <c r="S8" s="238">
        <f t="shared" si="5"/>
        <v>58</v>
      </c>
      <c r="T8" s="239">
        <f t="shared" si="6"/>
        <v>20</v>
      </c>
    </row>
    <row r="9" spans="1:20" ht="15.75">
      <c r="A9" s="208" t="s">
        <v>98</v>
      </c>
      <c r="B9" s="139" t="s">
        <v>43</v>
      </c>
      <c r="C9" s="135" t="s">
        <v>108</v>
      </c>
      <c r="D9" s="68">
        <v>15</v>
      </c>
      <c r="E9" s="116">
        <v>5</v>
      </c>
      <c r="F9" s="72">
        <v>13</v>
      </c>
      <c r="G9" s="209">
        <v>4</v>
      </c>
      <c r="H9" s="68">
        <v>18</v>
      </c>
      <c r="I9" s="116">
        <v>6</v>
      </c>
      <c r="J9" s="72">
        <v>11</v>
      </c>
      <c r="K9" s="112">
        <v>4</v>
      </c>
      <c r="L9" s="68">
        <v>11</v>
      </c>
      <c r="M9" s="123">
        <v>4</v>
      </c>
      <c r="N9" s="79">
        <f t="shared" si="0"/>
        <v>68</v>
      </c>
      <c r="O9" s="80">
        <f t="shared" si="1"/>
        <v>23</v>
      </c>
      <c r="P9" s="29">
        <f t="shared" si="2"/>
        <v>5</v>
      </c>
      <c r="Q9" s="30">
        <f t="shared" si="3"/>
        <v>11</v>
      </c>
      <c r="R9" s="30">
        <f t="shared" si="4"/>
        <v>4</v>
      </c>
      <c r="S9" s="238">
        <f t="shared" si="5"/>
        <v>57</v>
      </c>
      <c r="T9" s="239">
        <f t="shared" si="6"/>
        <v>19</v>
      </c>
    </row>
    <row r="10" spans="1:20" s="15" customFormat="1" ht="15.75">
      <c r="A10" s="208" t="s">
        <v>99</v>
      </c>
      <c r="B10" s="139" t="s">
        <v>76</v>
      </c>
      <c r="C10" s="135" t="s">
        <v>108</v>
      </c>
      <c r="D10" s="67">
        <v>10</v>
      </c>
      <c r="E10" s="116">
        <v>4</v>
      </c>
      <c r="F10" s="71">
        <v>16</v>
      </c>
      <c r="G10" s="209">
        <v>5</v>
      </c>
      <c r="H10" s="67">
        <v>12</v>
      </c>
      <c r="I10" s="116">
        <v>4.5</v>
      </c>
      <c r="J10" s="71">
        <v>5</v>
      </c>
      <c r="K10" s="112">
        <v>3</v>
      </c>
      <c r="L10" s="67">
        <v>15</v>
      </c>
      <c r="M10" s="123">
        <v>5</v>
      </c>
      <c r="N10" s="79">
        <f t="shared" si="0"/>
        <v>58</v>
      </c>
      <c r="O10" s="80">
        <f t="shared" si="1"/>
        <v>21.5</v>
      </c>
      <c r="P10" s="29">
        <f t="shared" si="2"/>
        <v>5</v>
      </c>
      <c r="Q10" s="30">
        <f t="shared" si="3"/>
        <v>5</v>
      </c>
      <c r="R10" s="30">
        <f t="shared" si="4"/>
        <v>3</v>
      </c>
      <c r="S10" s="238">
        <f t="shared" si="5"/>
        <v>53</v>
      </c>
      <c r="T10" s="239">
        <f t="shared" si="6"/>
        <v>18.5</v>
      </c>
    </row>
    <row r="11" spans="1:20" s="15" customFormat="1" ht="15.75">
      <c r="A11" s="208" t="s">
        <v>100</v>
      </c>
      <c r="B11" s="140" t="s">
        <v>75</v>
      </c>
      <c r="C11" s="136" t="s">
        <v>108</v>
      </c>
      <c r="D11" s="70">
        <v>13</v>
      </c>
      <c r="E11" s="128">
        <v>4</v>
      </c>
      <c r="F11" s="74">
        <v>14</v>
      </c>
      <c r="G11" s="210">
        <v>4</v>
      </c>
      <c r="H11" s="70">
        <v>13</v>
      </c>
      <c r="I11" s="128">
        <v>4.5</v>
      </c>
      <c r="J11" s="74">
        <v>12</v>
      </c>
      <c r="K11" s="129">
        <v>4</v>
      </c>
      <c r="L11" s="68">
        <v>12</v>
      </c>
      <c r="M11" s="130">
        <v>4</v>
      </c>
      <c r="N11" s="79">
        <f t="shared" si="0"/>
        <v>64</v>
      </c>
      <c r="O11" s="80">
        <f t="shared" si="1"/>
        <v>20.5</v>
      </c>
      <c r="P11" s="29">
        <f t="shared" si="2"/>
        <v>5</v>
      </c>
      <c r="Q11" s="30">
        <f t="shared" si="3"/>
        <v>12</v>
      </c>
      <c r="R11" s="30">
        <f t="shared" si="4"/>
        <v>4</v>
      </c>
      <c r="S11" s="238">
        <f t="shared" si="5"/>
        <v>52</v>
      </c>
      <c r="T11" s="239">
        <f t="shared" si="6"/>
        <v>16.5</v>
      </c>
    </row>
    <row r="12" spans="1:20" s="3" customFormat="1" ht="15.75">
      <c r="A12" s="208" t="s">
        <v>101</v>
      </c>
      <c r="B12" s="139" t="s">
        <v>69</v>
      </c>
      <c r="C12" s="135" t="s">
        <v>108</v>
      </c>
      <c r="D12" s="67">
        <v>14</v>
      </c>
      <c r="E12" s="116">
        <v>5</v>
      </c>
      <c r="F12" s="71">
        <v>12</v>
      </c>
      <c r="G12" s="209">
        <v>4</v>
      </c>
      <c r="H12" s="67">
        <v>9</v>
      </c>
      <c r="I12" s="116">
        <v>4</v>
      </c>
      <c r="J12" s="71">
        <v>10</v>
      </c>
      <c r="K12" s="112">
        <v>4</v>
      </c>
      <c r="L12" s="67"/>
      <c r="M12" s="123"/>
      <c r="N12" s="79">
        <f t="shared" si="0"/>
        <v>45</v>
      </c>
      <c r="O12" s="80">
        <f t="shared" si="1"/>
        <v>17</v>
      </c>
      <c r="P12" s="29">
        <f t="shared" si="2"/>
        <v>4</v>
      </c>
      <c r="Q12" s="30">
        <f t="shared" si="3"/>
        <v>9</v>
      </c>
      <c r="R12" s="30">
        <f t="shared" si="4"/>
        <v>4</v>
      </c>
      <c r="S12" s="238">
        <f t="shared" si="5"/>
        <v>45</v>
      </c>
      <c r="T12" s="239">
        <f t="shared" si="6"/>
        <v>17</v>
      </c>
    </row>
    <row r="13" spans="1:20" s="3" customFormat="1" ht="15.75">
      <c r="A13" s="208" t="s">
        <v>102</v>
      </c>
      <c r="B13" s="139" t="s">
        <v>67</v>
      </c>
      <c r="C13" s="135" t="s">
        <v>144</v>
      </c>
      <c r="D13" s="131">
        <v>11</v>
      </c>
      <c r="E13" s="116">
        <v>4</v>
      </c>
      <c r="F13" s="141">
        <v>11</v>
      </c>
      <c r="G13" s="209">
        <v>4</v>
      </c>
      <c r="H13" s="131">
        <v>10</v>
      </c>
      <c r="I13" s="116">
        <v>4</v>
      </c>
      <c r="J13" s="141">
        <v>8</v>
      </c>
      <c r="K13" s="112">
        <v>3.5</v>
      </c>
      <c r="L13" s="67">
        <v>13</v>
      </c>
      <c r="M13" s="123">
        <v>4</v>
      </c>
      <c r="N13" s="79">
        <f t="shared" si="0"/>
        <v>53</v>
      </c>
      <c r="O13" s="80">
        <f t="shared" si="1"/>
        <v>19.5</v>
      </c>
      <c r="P13" s="29">
        <f t="shared" si="2"/>
        <v>5</v>
      </c>
      <c r="Q13" s="30">
        <f t="shared" si="3"/>
        <v>8</v>
      </c>
      <c r="R13" s="30">
        <f t="shared" si="4"/>
        <v>3.5</v>
      </c>
      <c r="S13" s="238">
        <f t="shared" si="5"/>
        <v>45</v>
      </c>
      <c r="T13" s="239">
        <f t="shared" si="6"/>
        <v>16</v>
      </c>
    </row>
    <row r="14" spans="1:20" s="15" customFormat="1" ht="15.75">
      <c r="A14" s="208" t="s">
        <v>103</v>
      </c>
      <c r="B14" s="139" t="s">
        <v>46</v>
      </c>
      <c r="C14" s="135" t="s">
        <v>108</v>
      </c>
      <c r="D14" s="68">
        <v>12</v>
      </c>
      <c r="E14" s="116">
        <v>4</v>
      </c>
      <c r="F14" s="72">
        <v>4</v>
      </c>
      <c r="G14" s="209">
        <v>3.5</v>
      </c>
      <c r="H14" s="68"/>
      <c r="I14" s="116"/>
      <c r="J14" s="72">
        <v>14</v>
      </c>
      <c r="K14" s="112">
        <v>4.5</v>
      </c>
      <c r="L14" s="68">
        <v>14</v>
      </c>
      <c r="M14" s="123">
        <v>5</v>
      </c>
      <c r="N14" s="79">
        <f t="shared" si="0"/>
        <v>44</v>
      </c>
      <c r="O14" s="80">
        <f t="shared" si="1"/>
        <v>17</v>
      </c>
      <c r="P14" s="29">
        <f t="shared" si="2"/>
        <v>4</v>
      </c>
      <c r="Q14" s="30">
        <f t="shared" si="3"/>
        <v>4</v>
      </c>
      <c r="R14" s="30">
        <f t="shared" si="4"/>
        <v>3.5</v>
      </c>
      <c r="S14" s="238">
        <f t="shared" si="5"/>
        <v>44</v>
      </c>
      <c r="T14" s="239">
        <f t="shared" si="6"/>
        <v>17</v>
      </c>
    </row>
    <row r="15" spans="1:20" s="15" customFormat="1" ht="15.75">
      <c r="A15" s="208" t="s">
        <v>104</v>
      </c>
      <c r="B15" s="139" t="s">
        <v>156</v>
      </c>
      <c r="C15" s="135" t="s">
        <v>157</v>
      </c>
      <c r="D15" s="67">
        <v>6</v>
      </c>
      <c r="E15" s="116">
        <v>3.5</v>
      </c>
      <c r="F15" s="71">
        <v>7</v>
      </c>
      <c r="G15" s="209">
        <v>3.5</v>
      </c>
      <c r="H15" s="67">
        <v>15</v>
      </c>
      <c r="I15" s="116">
        <v>5</v>
      </c>
      <c r="J15" s="71">
        <v>4</v>
      </c>
      <c r="K15" s="112">
        <v>3</v>
      </c>
      <c r="L15" s="67">
        <v>7</v>
      </c>
      <c r="M15" s="123">
        <v>3</v>
      </c>
      <c r="N15" s="79">
        <f t="shared" si="0"/>
        <v>39</v>
      </c>
      <c r="O15" s="80">
        <f t="shared" si="1"/>
        <v>18</v>
      </c>
      <c r="P15" s="29">
        <f t="shared" si="2"/>
        <v>5</v>
      </c>
      <c r="Q15" s="30">
        <f t="shared" si="3"/>
        <v>4</v>
      </c>
      <c r="R15" s="30">
        <f t="shared" si="4"/>
        <v>3</v>
      </c>
      <c r="S15" s="238">
        <f t="shared" si="5"/>
        <v>35</v>
      </c>
      <c r="T15" s="239">
        <f t="shared" si="6"/>
        <v>15</v>
      </c>
    </row>
    <row r="16" spans="1:20" s="3" customFormat="1" ht="15.75">
      <c r="A16" s="208" t="s">
        <v>105</v>
      </c>
      <c r="B16" s="139" t="s">
        <v>154</v>
      </c>
      <c r="C16" s="135" t="s">
        <v>108</v>
      </c>
      <c r="D16" s="67">
        <v>9</v>
      </c>
      <c r="E16" s="116">
        <v>4</v>
      </c>
      <c r="F16" s="71">
        <v>5</v>
      </c>
      <c r="G16" s="209">
        <v>3.5</v>
      </c>
      <c r="H16" s="67">
        <v>4</v>
      </c>
      <c r="I16" s="116">
        <v>3.5</v>
      </c>
      <c r="J16" s="71">
        <v>15</v>
      </c>
      <c r="K16" s="112">
        <v>4.5</v>
      </c>
      <c r="L16" s="67"/>
      <c r="M16" s="123"/>
      <c r="N16" s="79">
        <f t="shared" si="0"/>
        <v>33</v>
      </c>
      <c r="O16" s="80">
        <f t="shared" si="1"/>
        <v>15.5</v>
      </c>
      <c r="P16" s="29">
        <f t="shared" si="2"/>
        <v>4</v>
      </c>
      <c r="Q16" s="30">
        <f t="shared" si="3"/>
        <v>4</v>
      </c>
      <c r="R16" s="30">
        <f t="shared" si="4"/>
        <v>3.5</v>
      </c>
      <c r="S16" s="238">
        <f t="shared" si="5"/>
        <v>33</v>
      </c>
      <c r="T16" s="239">
        <f t="shared" si="6"/>
        <v>15.5</v>
      </c>
    </row>
    <row r="17" spans="1:20" s="3" customFormat="1" ht="15.75">
      <c r="A17" s="208" t="s">
        <v>106</v>
      </c>
      <c r="B17" s="139" t="s">
        <v>133</v>
      </c>
      <c r="C17" s="135" t="s">
        <v>37</v>
      </c>
      <c r="D17" s="68">
        <v>5</v>
      </c>
      <c r="E17" s="116">
        <v>3</v>
      </c>
      <c r="F17" s="72">
        <v>9</v>
      </c>
      <c r="G17" s="209">
        <v>4</v>
      </c>
      <c r="H17" s="68">
        <v>8</v>
      </c>
      <c r="I17" s="116">
        <v>4</v>
      </c>
      <c r="J17" s="72"/>
      <c r="K17" s="112"/>
      <c r="L17" s="68">
        <v>10</v>
      </c>
      <c r="M17" s="123">
        <v>4</v>
      </c>
      <c r="N17" s="79">
        <f t="shared" si="0"/>
        <v>32</v>
      </c>
      <c r="O17" s="80">
        <f t="shared" si="1"/>
        <v>15</v>
      </c>
      <c r="P17" s="29">
        <f t="shared" si="2"/>
        <v>4</v>
      </c>
      <c r="Q17" s="30">
        <f t="shared" si="3"/>
        <v>5</v>
      </c>
      <c r="R17" s="30">
        <f t="shared" si="4"/>
        <v>3</v>
      </c>
      <c r="S17" s="238">
        <f t="shared" si="5"/>
        <v>32</v>
      </c>
      <c r="T17" s="239">
        <f t="shared" si="6"/>
        <v>15</v>
      </c>
    </row>
    <row r="18" spans="1:20" s="15" customFormat="1" ht="15.75">
      <c r="A18" s="208" t="s">
        <v>107</v>
      </c>
      <c r="B18" s="139" t="s">
        <v>155</v>
      </c>
      <c r="C18" s="135" t="s">
        <v>108</v>
      </c>
      <c r="D18" s="68">
        <v>7</v>
      </c>
      <c r="E18" s="116">
        <v>4</v>
      </c>
      <c r="F18" s="72">
        <v>2</v>
      </c>
      <c r="G18" s="209">
        <v>3</v>
      </c>
      <c r="H18" s="68"/>
      <c r="I18" s="116"/>
      <c r="J18" s="72">
        <v>9</v>
      </c>
      <c r="K18" s="112">
        <v>3.5</v>
      </c>
      <c r="L18" s="68"/>
      <c r="M18" s="123"/>
      <c r="N18" s="79">
        <f t="shared" si="0"/>
        <v>18</v>
      </c>
      <c r="O18" s="80">
        <f t="shared" si="1"/>
        <v>10.5</v>
      </c>
      <c r="P18" s="29">
        <f t="shared" si="2"/>
        <v>3</v>
      </c>
      <c r="Q18" s="30">
        <f t="shared" si="3"/>
        <v>2</v>
      </c>
      <c r="R18" s="30">
        <f t="shared" si="4"/>
        <v>3</v>
      </c>
      <c r="S18" s="238">
        <f t="shared" si="5"/>
        <v>18</v>
      </c>
      <c r="T18" s="239">
        <f t="shared" si="6"/>
        <v>10.5</v>
      </c>
    </row>
    <row r="19" spans="1:20" s="15" customFormat="1" ht="15.75">
      <c r="A19" s="208" t="s">
        <v>109</v>
      </c>
      <c r="B19" s="139" t="s">
        <v>66</v>
      </c>
      <c r="C19" s="135" t="s">
        <v>108</v>
      </c>
      <c r="D19" s="67">
        <v>1</v>
      </c>
      <c r="E19" s="116">
        <v>3</v>
      </c>
      <c r="F19" s="71">
        <v>1</v>
      </c>
      <c r="G19" s="209">
        <v>2</v>
      </c>
      <c r="H19" s="67">
        <v>7</v>
      </c>
      <c r="I19" s="116">
        <v>4</v>
      </c>
      <c r="J19" s="71">
        <v>7</v>
      </c>
      <c r="K19" s="112">
        <v>3</v>
      </c>
      <c r="L19" s="67">
        <v>1</v>
      </c>
      <c r="M19" s="123">
        <v>3</v>
      </c>
      <c r="N19" s="79">
        <f t="shared" si="0"/>
        <v>17</v>
      </c>
      <c r="O19" s="80">
        <f t="shared" si="1"/>
        <v>15</v>
      </c>
      <c r="P19" s="29">
        <f t="shared" si="2"/>
        <v>5</v>
      </c>
      <c r="Q19" s="30">
        <f t="shared" si="3"/>
        <v>1</v>
      </c>
      <c r="R19" s="30">
        <f t="shared" si="4"/>
        <v>2</v>
      </c>
      <c r="S19" s="238">
        <f t="shared" si="5"/>
        <v>16</v>
      </c>
      <c r="T19" s="239">
        <f t="shared" si="6"/>
        <v>13</v>
      </c>
    </row>
    <row r="20" spans="1:20" s="15" customFormat="1" ht="15.75">
      <c r="A20" s="208" t="s">
        <v>110</v>
      </c>
      <c r="B20" s="139" t="s">
        <v>161</v>
      </c>
      <c r="C20" s="135" t="s">
        <v>157</v>
      </c>
      <c r="D20" s="67">
        <v>1</v>
      </c>
      <c r="E20" s="116">
        <v>2.5</v>
      </c>
      <c r="F20" s="71">
        <v>3</v>
      </c>
      <c r="G20" s="209">
        <v>3</v>
      </c>
      <c r="H20" s="67">
        <v>6</v>
      </c>
      <c r="I20" s="116">
        <v>4</v>
      </c>
      <c r="J20" s="71"/>
      <c r="K20" s="112"/>
      <c r="L20" s="67">
        <v>5</v>
      </c>
      <c r="M20" s="123">
        <v>3</v>
      </c>
      <c r="N20" s="79">
        <f t="shared" si="0"/>
        <v>15</v>
      </c>
      <c r="O20" s="80">
        <f t="shared" si="1"/>
        <v>12.5</v>
      </c>
      <c r="P20" s="29">
        <f t="shared" si="2"/>
        <v>4</v>
      </c>
      <c r="Q20" s="30">
        <f t="shared" si="3"/>
        <v>1</v>
      </c>
      <c r="R20" s="30">
        <f t="shared" si="4"/>
        <v>2.5</v>
      </c>
      <c r="S20" s="238">
        <f t="shared" si="5"/>
        <v>15</v>
      </c>
      <c r="T20" s="239">
        <f t="shared" si="6"/>
        <v>12.5</v>
      </c>
    </row>
    <row r="21" spans="1:20" s="3" customFormat="1" ht="15.75">
      <c r="A21" s="208" t="s">
        <v>111</v>
      </c>
      <c r="B21" s="139" t="s">
        <v>134</v>
      </c>
      <c r="C21" s="135" t="s">
        <v>35</v>
      </c>
      <c r="D21" s="67">
        <v>3</v>
      </c>
      <c r="E21" s="116">
        <v>3</v>
      </c>
      <c r="F21" s="71">
        <v>10</v>
      </c>
      <c r="G21" s="209">
        <v>4</v>
      </c>
      <c r="H21" s="67">
        <v>1</v>
      </c>
      <c r="I21" s="116">
        <v>2.5</v>
      </c>
      <c r="J21" s="71"/>
      <c r="K21" s="112"/>
      <c r="L21" s="67"/>
      <c r="M21" s="123"/>
      <c r="N21" s="79">
        <f t="shared" si="0"/>
        <v>14</v>
      </c>
      <c r="O21" s="80">
        <f t="shared" si="1"/>
        <v>9.5</v>
      </c>
      <c r="P21" s="29">
        <f t="shared" si="2"/>
        <v>3</v>
      </c>
      <c r="Q21" s="30">
        <f t="shared" si="3"/>
        <v>1</v>
      </c>
      <c r="R21" s="30">
        <f t="shared" si="4"/>
        <v>2.5</v>
      </c>
      <c r="S21" s="238">
        <f t="shared" si="5"/>
        <v>14</v>
      </c>
      <c r="T21" s="239">
        <f t="shared" si="6"/>
        <v>9.5</v>
      </c>
    </row>
    <row r="22" spans="1:20" s="3" customFormat="1" ht="15.75">
      <c r="A22" s="208" t="s">
        <v>112</v>
      </c>
      <c r="B22" s="139" t="s">
        <v>71</v>
      </c>
      <c r="C22" s="135" t="s">
        <v>57</v>
      </c>
      <c r="D22" s="68"/>
      <c r="E22" s="116"/>
      <c r="F22" s="72">
        <v>8</v>
      </c>
      <c r="G22" s="209">
        <v>4</v>
      </c>
      <c r="H22" s="68"/>
      <c r="I22" s="116"/>
      <c r="J22" s="72"/>
      <c r="K22" s="112"/>
      <c r="L22" s="68">
        <v>6</v>
      </c>
      <c r="M22" s="123">
        <v>3</v>
      </c>
      <c r="N22" s="79">
        <f t="shared" si="0"/>
        <v>14</v>
      </c>
      <c r="O22" s="80">
        <f t="shared" si="1"/>
        <v>7</v>
      </c>
      <c r="P22" s="29">
        <f t="shared" si="2"/>
        <v>2</v>
      </c>
      <c r="Q22" s="30">
        <f t="shared" si="3"/>
        <v>6</v>
      </c>
      <c r="R22" s="30">
        <f t="shared" si="4"/>
        <v>3</v>
      </c>
      <c r="S22" s="238">
        <f t="shared" si="5"/>
        <v>14</v>
      </c>
      <c r="T22" s="239">
        <f t="shared" si="6"/>
        <v>7</v>
      </c>
    </row>
    <row r="23" spans="1:20" s="3" customFormat="1" ht="15.75">
      <c r="A23" s="208" t="s">
        <v>113</v>
      </c>
      <c r="B23" s="139" t="s">
        <v>175</v>
      </c>
      <c r="C23" s="135" t="s">
        <v>176</v>
      </c>
      <c r="D23" s="68"/>
      <c r="E23" s="116"/>
      <c r="F23" s="72"/>
      <c r="G23" s="209"/>
      <c r="H23" s="68">
        <v>1</v>
      </c>
      <c r="I23" s="116">
        <v>2</v>
      </c>
      <c r="J23" s="72">
        <v>1</v>
      </c>
      <c r="K23" s="112">
        <v>1.5</v>
      </c>
      <c r="L23" s="68">
        <v>9</v>
      </c>
      <c r="M23" s="123">
        <v>4</v>
      </c>
      <c r="N23" s="79">
        <f t="shared" si="0"/>
        <v>11</v>
      </c>
      <c r="O23" s="80">
        <f t="shared" si="1"/>
        <v>7.5</v>
      </c>
      <c r="P23" s="29">
        <f t="shared" si="2"/>
        <v>3</v>
      </c>
      <c r="Q23" s="30">
        <f t="shared" si="3"/>
        <v>1</v>
      </c>
      <c r="R23" s="30">
        <f t="shared" si="4"/>
        <v>1.5</v>
      </c>
      <c r="S23" s="238">
        <f t="shared" si="5"/>
        <v>11</v>
      </c>
      <c r="T23" s="239">
        <f t="shared" si="6"/>
        <v>7.5</v>
      </c>
    </row>
    <row r="24" spans="1:20" ht="15.75">
      <c r="A24" s="208" t="s">
        <v>114</v>
      </c>
      <c r="B24" s="139" t="s">
        <v>145</v>
      </c>
      <c r="C24" s="135" t="s">
        <v>108</v>
      </c>
      <c r="D24" s="68">
        <v>8</v>
      </c>
      <c r="E24" s="116">
        <v>4</v>
      </c>
      <c r="F24" s="74">
        <v>1</v>
      </c>
      <c r="G24" s="209">
        <v>2</v>
      </c>
      <c r="H24" s="70">
        <v>1</v>
      </c>
      <c r="I24" s="116">
        <v>3</v>
      </c>
      <c r="J24" s="74"/>
      <c r="K24" s="112"/>
      <c r="L24" s="68"/>
      <c r="M24" s="123"/>
      <c r="N24" s="79">
        <f t="shared" si="0"/>
        <v>10</v>
      </c>
      <c r="O24" s="80">
        <f t="shared" si="1"/>
        <v>9</v>
      </c>
      <c r="P24" s="29">
        <f t="shared" si="2"/>
        <v>3</v>
      </c>
      <c r="Q24" s="30">
        <f t="shared" si="3"/>
        <v>1</v>
      </c>
      <c r="R24" s="30">
        <f t="shared" si="4"/>
        <v>2</v>
      </c>
      <c r="S24" s="238">
        <f t="shared" si="5"/>
        <v>10</v>
      </c>
      <c r="T24" s="239">
        <f t="shared" si="6"/>
        <v>9</v>
      </c>
    </row>
    <row r="25" spans="1:20" ht="15.75">
      <c r="A25" s="208" t="s">
        <v>115</v>
      </c>
      <c r="B25" s="140" t="s">
        <v>214</v>
      </c>
      <c r="C25" s="136" t="s">
        <v>108</v>
      </c>
      <c r="D25" s="70"/>
      <c r="E25" s="128"/>
      <c r="F25" s="74"/>
      <c r="G25" s="210"/>
      <c r="H25" s="70"/>
      <c r="I25" s="128"/>
      <c r="J25" s="74">
        <v>6</v>
      </c>
      <c r="K25" s="129">
        <v>3</v>
      </c>
      <c r="L25" s="68">
        <v>4</v>
      </c>
      <c r="M25" s="130">
        <v>3</v>
      </c>
      <c r="N25" s="79">
        <f t="shared" si="0"/>
        <v>10</v>
      </c>
      <c r="O25" s="80">
        <f t="shared" si="1"/>
        <v>6</v>
      </c>
      <c r="P25" s="29">
        <f t="shared" si="2"/>
        <v>2</v>
      </c>
      <c r="Q25" s="30">
        <f t="shared" si="3"/>
        <v>4</v>
      </c>
      <c r="R25" s="30">
        <f t="shared" si="4"/>
        <v>3</v>
      </c>
      <c r="S25" s="238">
        <f t="shared" si="5"/>
        <v>10</v>
      </c>
      <c r="T25" s="239">
        <f t="shared" si="6"/>
        <v>6</v>
      </c>
    </row>
    <row r="26" spans="1:20" ht="15.75">
      <c r="A26" s="208" t="s">
        <v>117</v>
      </c>
      <c r="B26" s="139" t="s">
        <v>162</v>
      </c>
      <c r="C26" s="135" t="s">
        <v>157</v>
      </c>
      <c r="D26" s="70">
        <v>1</v>
      </c>
      <c r="E26" s="116">
        <v>2.5</v>
      </c>
      <c r="F26" s="74"/>
      <c r="G26" s="209"/>
      <c r="H26" s="70">
        <v>5</v>
      </c>
      <c r="I26" s="116">
        <v>4</v>
      </c>
      <c r="J26" s="74">
        <v>1</v>
      </c>
      <c r="K26" s="112">
        <v>2</v>
      </c>
      <c r="L26" s="68">
        <v>1</v>
      </c>
      <c r="M26" s="123">
        <v>3</v>
      </c>
      <c r="N26" s="79">
        <f t="shared" si="0"/>
        <v>8</v>
      </c>
      <c r="O26" s="80">
        <f t="shared" si="1"/>
        <v>11.5</v>
      </c>
      <c r="P26" s="29">
        <f t="shared" si="2"/>
        <v>4</v>
      </c>
      <c r="Q26" s="30">
        <f t="shared" si="3"/>
        <v>1</v>
      </c>
      <c r="R26" s="30">
        <f t="shared" si="4"/>
        <v>2</v>
      </c>
      <c r="S26" s="238">
        <f t="shared" si="5"/>
        <v>8</v>
      </c>
      <c r="T26" s="239">
        <f t="shared" si="6"/>
        <v>11.5</v>
      </c>
    </row>
    <row r="27" spans="1:20" s="3" customFormat="1" ht="15.75">
      <c r="A27" s="208" t="s">
        <v>118</v>
      </c>
      <c r="B27" s="139" t="s">
        <v>166</v>
      </c>
      <c r="C27" s="135" t="s">
        <v>108</v>
      </c>
      <c r="D27" s="67">
        <v>1</v>
      </c>
      <c r="E27" s="116">
        <v>1</v>
      </c>
      <c r="F27" s="71">
        <v>1</v>
      </c>
      <c r="G27" s="209">
        <v>3</v>
      </c>
      <c r="H27" s="67">
        <v>1</v>
      </c>
      <c r="I27" s="116">
        <v>2.5</v>
      </c>
      <c r="J27" s="71">
        <v>2</v>
      </c>
      <c r="K27" s="112">
        <v>3</v>
      </c>
      <c r="L27" s="67">
        <v>3</v>
      </c>
      <c r="M27" s="123">
        <v>3</v>
      </c>
      <c r="N27" s="79">
        <f t="shared" si="0"/>
        <v>8</v>
      </c>
      <c r="O27" s="80">
        <f t="shared" si="1"/>
        <v>12.5</v>
      </c>
      <c r="P27" s="29">
        <f t="shared" si="2"/>
        <v>5</v>
      </c>
      <c r="Q27" s="30">
        <f t="shared" si="3"/>
        <v>1</v>
      </c>
      <c r="R27" s="30">
        <f t="shared" si="4"/>
        <v>1</v>
      </c>
      <c r="S27" s="238">
        <f t="shared" si="5"/>
        <v>7</v>
      </c>
      <c r="T27" s="239">
        <f t="shared" si="6"/>
        <v>11.5</v>
      </c>
    </row>
    <row r="28" spans="1:20" s="15" customFormat="1" ht="15.75">
      <c r="A28" s="208" t="s">
        <v>119</v>
      </c>
      <c r="B28" s="139" t="s">
        <v>70</v>
      </c>
      <c r="C28" s="135" t="s">
        <v>57</v>
      </c>
      <c r="D28" s="70">
        <v>1</v>
      </c>
      <c r="E28" s="116">
        <v>2</v>
      </c>
      <c r="F28" s="74">
        <v>1</v>
      </c>
      <c r="G28" s="209">
        <v>2.5</v>
      </c>
      <c r="H28" s="70">
        <v>3</v>
      </c>
      <c r="I28" s="116">
        <v>3.5</v>
      </c>
      <c r="J28" s="74"/>
      <c r="K28" s="112"/>
      <c r="L28" s="68">
        <v>2</v>
      </c>
      <c r="M28" s="123">
        <v>3</v>
      </c>
      <c r="N28" s="79">
        <f t="shared" si="0"/>
        <v>7</v>
      </c>
      <c r="O28" s="80">
        <f t="shared" si="1"/>
        <v>11</v>
      </c>
      <c r="P28" s="29">
        <f t="shared" si="2"/>
        <v>4</v>
      </c>
      <c r="Q28" s="30">
        <f t="shared" si="3"/>
        <v>1</v>
      </c>
      <c r="R28" s="30">
        <f t="shared" si="4"/>
        <v>2</v>
      </c>
      <c r="S28" s="238">
        <f t="shared" si="5"/>
        <v>7</v>
      </c>
      <c r="T28" s="239">
        <f t="shared" si="6"/>
        <v>11</v>
      </c>
    </row>
    <row r="29" spans="1:20" s="3" customFormat="1" ht="15.75">
      <c r="A29" s="208" t="s">
        <v>120</v>
      </c>
      <c r="B29" s="139" t="s">
        <v>73</v>
      </c>
      <c r="C29" s="135" t="s">
        <v>108</v>
      </c>
      <c r="D29" s="68">
        <v>2</v>
      </c>
      <c r="E29" s="116">
        <v>3</v>
      </c>
      <c r="F29" s="72">
        <v>1</v>
      </c>
      <c r="G29" s="209">
        <v>2</v>
      </c>
      <c r="H29" s="68">
        <v>1</v>
      </c>
      <c r="I29" s="116">
        <v>3</v>
      </c>
      <c r="J29" s="72">
        <v>1</v>
      </c>
      <c r="K29" s="112">
        <v>1.5</v>
      </c>
      <c r="L29" s="68"/>
      <c r="M29" s="123"/>
      <c r="N29" s="79">
        <f t="shared" si="0"/>
        <v>5</v>
      </c>
      <c r="O29" s="80">
        <f t="shared" si="1"/>
        <v>9.5</v>
      </c>
      <c r="P29" s="29">
        <f t="shared" si="2"/>
        <v>4</v>
      </c>
      <c r="Q29" s="30">
        <f t="shared" si="3"/>
        <v>1</v>
      </c>
      <c r="R29" s="30">
        <f t="shared" si="4"/>
        <v>1.5</v>
      </c>
      <c r="S29" s="238">
        <f t="shared" si="5"/>
        <v>5</v>
      </c>
      <c r="T29" s="239">
        <f t="shared" si="6"/>
        <v>9.5</v>
      </c>
    </row>
    <row r="30" spans="1:20" ht="15.75">
      <c r="A30" s="208" t="s">
        <v>121</v>
      </c>
      <c r="B30" s="140" t="s">
        <v>72</v>
      </c>
      <c r="C30" s="135" t="s">
        <v>57</v>
      </c>
      <c r="D30" s="70">
        <v>1</v>
      </c>
      <c r="E30" s="128">
        <v>2.5</v>
      </c>
      <c r="F30" s="74">
        <v>1</v>
      </c>
      <c r="G30" s="210">
        <v>2.5</v>
      </c>
      <c r="H30" s="70">
        <v>1</v>
      </c>
      <c r="I30" s="128">
        <v>3</v>
      </c>
      <c r="J30" s="74"/>
      <c r="K30" s="129"/>
      <c r="L30" s="68">
        <v>1</v>
      </c>
      <c r="M30" s="130">
        <v>2</v>
      </c>
      <c r="N30" s="79">
        <f t="shared" si="0"/>
        <v>4</v>
      </c>
      <c r="O30" s="80">
        <f t="shared" si="1"/>
        <v>10</v>
      </c>
      <c r="P30" s="29">
        <f t="shared" si="2"/>
        <v>4</v>
      </c>
      <c r="Q30" s="30">
        <f t="shared" si="3"/>
        <v>1</v>
      </c>
      <c r="R30" s="30">
        <f t="shared" si="4"/>
        <v>2</v>
      </c>
      <c r="S30" s="238">
        <f t="shared" si="5"/>
        <v>4</v>
      </c>
      <c r="T30" s="239">
        <f t="shared" si="6"/>
        <v>10</v>
      </c>
    </row>
    <row r="31" spans="1:20" ht="15.75">
      <c r="A31" s="208" t="s">
        <v>122</v>
      </c>
      <c r="B31" s="139" t="s">
        <v>158</v>
      </c>
      <c r="C31" s="135" t="s">
        <v>35</v>
      </c>
      <c r="D31" s="70">
        <v>4</v>
      </c>
      <c r="E31" s="116">
        <v>3</v>
      </c>
      <c r="F31" s="74"/>
      <c r="G31" s="209"/>
      <c r="H31" s="70"/>
      <c r="I31" s="116"/>
      <c r="J31" s="74"/>
      <c r="K31" s="112"/>
      <c r="L31" s="68"/>
      <c r="M31" s="123"/>
      <c r="N31" s="79">
        <f t="shared" si="0"/>
        <v>4</v>
      </c>
      <c r="O31" s="80">
        <f t="shared" si="1"/>
        <v>3</v>
      </c>
      <c r="P31" s="29">
        <f t="shared" si="2"/>
        <v>1</v>
      </c>
      <c r="Q31" s="30">
        <f t="shared" si="3"/>
        <v>4</v>
      </c>
      <c r="R31" s="30">
        <f t="shared" si="4"/>
        <v>3</v>
      </c>
      <c r="S31" s="238">
        <f t="shared" si="5"/>
        <v>4</v>
      </c>
      <c r="T31" s="239">
        <f t="shared" si="6"/>
        <v>3</v>
      </c>
    </row>
    <row r="32" spans="1:20" ht="15.75">
      <c r="A32" s="208" t="s">
        <v>123</v>
      </c>
      <c r="B32" s="139" t="s">
        <v>164</v>
      </c>
      <c r="C32" s="135" t="s">
        <v>165</v>
      </c>
      <c r="D32" s="126">
        <v>1</v>
      </c>
      <c r="E32" s="116">
        <v>1.5</v>
      </c>
      <c r="F32" s="127">
        <v>1</v>
      </c>
      <c r="G32" s="209">
        <v>3</v>
      </c>
      <c r="H32" s="126">
        <v>1</v>
      </c>
      <c r="I32" s="116">
        <v>3</v>
      </c>
      <c r="J32" s="127"/>
      <c r="K32" s="112"/>
      <c r="L32" s="68"/>
      <c r="M32" s="123"/>
      <c r="N32" s="79">
        <f t="shared" si="0"/>
        <v>3</v>
      </c>
      <c r="O32" s="80">
        <f t="shared" si="1"/>
        <v>7.5</v>
      </c>
      <c r="P32" s="29">
        <f t="shared" si="2"/>
        <v>3</v>
      </c>
      <c r="Q32" s="30">
        <f t="shared" si="3"/>
        <v>1</v>
      </c>
      <c r="R32" s="30">
        <f t="shared" si="4"/>
        <v>1.5</v>
      </c>
      <c r="S32" s="238">
        <f t="shared" si="5"/>
        <v>3</v>
      </c>
      <c r="T32" s="239">
        <f t="shared" si="6"/>
        <v>7.5</v>
      </c>
    </row>
    <row r="33" spans="1:20" ht="15.75">
      <c r="A33" s="208" t="s">
        <v>124</v>
      </c>
      <c r="B33" s="139" t="s">
        <v>167</v>
      </c>
      <c r="C33" s="136" t="s">
        <v>165</v>
      </c>
      <c r="D33" s="70"/>
      <c r="E33" s="128"/>
      <c r="F33" s="74">
        <v>1</v>
      </c>
      <c r="G33" s="210">
        <v>3</v>
      </c>
      <c r="H33" s="70">
        <v>1</v>
      </c>
      <c r="I33" s="128">
        <v>1</v>
      </c>
      <c r="J33" s="74">
        <v>1</v>
      </c>
      <c r="K33" s="129">
        <v>2</v>
      </c>
      <c r="L33" s="68"/>
      <c r="M33" s="130"/>
      <c r="N33" s="79">
        <f t="shared" si="0"/>
        <v>3</v>
      </c>
      <c r="O33" s="80">
        <f t="shared" si="1"/>
        <v>6</v>
      </c>
      <c r="P33" s="29">
        <f t="shared" si="2"/>
        <v>3</v>
      </c>
      <c r="Q33" s="30">
        <f t="shared" si="3"/>
        <v>1</v>
      </c>
      <c r="R33" s="30">
        <f t="shared" si="4"/>
        <v>1</v>
      </c>
      <c r="S33" s="238">
        <f t="shared" si="5"/>
        <v>3</v>
      </c>
      <c r="T33" s="239">
        <f t="shared" si="6"/>
        <v>6</v>
      </c>
    </row>
    <row r="34" spans="1:20" ht="15.75">
      <c r="A34" s="208" t="s">
        <v>125</v>
      </c>
      <c r="B34" s="140" t="s">
        <v>135</v>
      </c>
      <c r="C34" s="136" t="s">
        <v>35</v>
      </c>
      <c r="D34" s="70">
        <v>1</v>
      </c>
      <c r="E34" s="128">
        <v>1</v>
      </c>
      <c r="F34" s="74">
        <v>1</v>
      </c>
      <c r="G34" s="210">
        <v>2</v>
      </c>
      <c r="H34" s="70">
        <v>1</v>
      </c>
      <c r="I34" s="128">
        <v>2.5</v>
      </c>
      <c r="J34" s="74"/>
      <c r="K34" s="129"/>
      <c r="L34" s="68"/>
      <c r="M34" s="130"/>
      <c r="N34" s="79">
        <f t="shared" si="0"/>
        <v>3</v>
      </c>
      <c r="O34" s="80">
        <f t="shared" si="1"/>
        <v>5.5</v>
      </c>
      <c r="P34" s="29">
        <f t="shared" si="2"/>
        <v>3</v>
      </c>
      <c r="Q34" s="30">
        <f t="shared" si="3"/>
        <v>1</v>
      </c>
      <c r="R34" s="30">
        <f t="shared" si="4"/>
        <v>1</v>
      </c>
      <c r="S34" s="238">
        <f t="shared" si="5"/>
        <v>3</v>
      </c>
      <c r="T34" s="239">
        <f t="shared" si="6"/>
        <v>5.5</v>
      </c>
    </row>
    <row r="35" spans="1:20" s="3" customFormat="1" ht="15.75">
      <c r="A35" s="208" t="s">
        <v>126</v>
      </c>
      <c r="B35" s="139" t="s">
        <v>216</v>
      </c>
      <c r="C35" s="135" t="s">
        <v>108</v>
      </c>
      <c r="D35" s="126"/>
      <c r="E35" s="116"/>
      <c r="F35" s="127"/>
      <c r="G35" s="209"/>
      <c r="H35" s="126"/>
      <c r="I35" s="116"/>
      <c r="J35" s="127">
        <v>3</v>
      </c>
      <c r="K35" s="112">
        <v>3</v>
      </c>
      <c r="L35" s="68"/>
      <c r="M35" s="123"/>
      <c r="N35" s="79">
        <f t="shared" si="0"/>
        <v>3</v>
      </c>
      <c r="O35" s="80">
        <f t="shared" si="1"/>
        <v>3</v>
      </c>
      <c r="P35" s="29">
        <f t="shared" si="2"/>
        <v>1</v>
      </c>
      <c r="Q35" s="30">
        <f t="shared" si="3"/>
        <v>3</v>
      </c>
      <c r="R35" s="30">
        <f t="shared" si="4"/>
        <v>3</v>
      </c>
      <c r="S35" s="238">
        <f t="shared" si="5"/>
        <v>3</v>
      </c>
      <c r="T35" s="239">
        <f t="shared" si="6"/>
        <v>3</v>
      </c>
    </row>
    <row r="36" spans="1:20" ht="15.75">
      <c r="A36" s="208" t="s">
        <v>127</v>
      </c>
      <c r="B36" s="139" t="s">
        <v>169</v>
      </c>
      <c r="C36" s="135" t="s">
        <v>35</v>
      </c>
      <c r="D36" s="67"/>
      <c r="E36" s="116"/>
      <c r="F36" s="71"/>
      <c r="G36" s="209"/>
      <c r="H36" s="67">
        <v>2</v>
      </c>
      <c r="I36" s="116">
        <v>3</v>
      </c>
      <c r="J36" s="71"/>
      <c r="K36" s="112"/>
      <c r="L36" s="67"/>
      <c r="M36" s="123"/>
      <c r="N36" s="79">
        <f t="shared" si="0"/>
        <v>2</v>
      </c>
      <c r="O36" s="80">
        <f t="shared" si="1"/>
        <v>3</v>
      </c>
      <c r="P36" s="29">
        <f t="shared" si="2"/>
        <v>1</v>
      </c>
      <c r="Q36" s="30">
        <f t="shared" si="3"/>
        <v>2</v>
      </c>
      <c r="R36" s="30">
        <f t="shared" si="4"/>
        <v>3</v>
      </c>
      <c r="S36" s="238">
        <f t="shared" si="5"/>
        <v>2</v>
      </c>
      <c r="T36" s="239">
        <f t="shared" si="6"/>
        <v>3</v>
      </c>
    </row>
    <row r="37" spans="1:20" s="3" customFormat="1" ht="15.75">
      <c r="A37" s="208" t="s">
        <v>128</v>
      </c>
      <c r="B37" s="139" t="s">
        <v>159</v>
      </c>
      <c r="C37" s="135" t="s">
        <v>108</v>
      </c>
      <c r="D37" s="70">
        <v>1</v>
      </c>
      <c r="E37" s="116">
        <v>3</v>
      </c>
      <c r="F37" s="74"/>
      <c r="G37" s="209"/>
      <c r="H37" s="70"/>
      <c r="I37" s="116"/>
      <c r="J37" s="74"/>
      <c r="K37" s="112"/>
      <c r="L37" s="68"/>
      <c r="M37" s="123"/>
      <c r="N37" s="79">
        <f t="shared" si="0"/>
        <v>1</v>
      </c>
      <c r="O37" s="80">
        <f t="shared" si="1"/>
        <v>3</v>
      </c>
      <c r="P37" s="29">
        <f t="shared" si="2"/>
        <v>1</v>
      </c>
      <c r="Q37" s="30">
        <f t="shared" si="3"/>
        <v>1</v>
      </c>
      <c r="R37" s="30">
        <f t="shared" si="4"/>
        <v>3</v>
      </c>
      <c r="S37" s="238">
        <f t="shared" si="5"/>
        <v>1</v>
      </c>
      <c r="T37" s="239">
        <f t="shared" si="6"/>
        <v>3</v>
      </c>
    </row>
    <row r="38" spans="1:20" ht="15.75">
      <c r="A38" s="208" t="s">
        <v>129</v>
      </c>
      <c r="B38" s="139" t="s">
        <v>170</v>
      </c>
      <c r="C38" s="137" t="s">
        <v>35</v>
      </c>
      <c r="D38" s="70"/>
      <c r="E38" s="116"/>
      <c r="F38" s="74"/>
      <c r="G38" s="209"/>
      <c r="H38" s="70">
        <v>1</v>
      </c>
      <c r="I38" s="116">
        <v>3</v>
      </c>
      <c r="J38" s="74"/>
      <c r="K38" s="112"/>
      <c r="L38" s="68"/>
      <c r="M38" s="123"/>
      <c r="N38" s="79">
        <f t="shared" si="0"/>
        <v>1</v>
      </c>
      <c r="O38" s="80">
        <f t="shared" si="1"/>
        <v>3</v>
      </c>
      <c r="P38" s="29">
        <f t="shared" si="2"/>
        <v>1</v>
      </c>
      <c r="Q38" s="30">
        <f t="shared" si="3"/>
        <v>1</v>
      </c>
      <c r="R38" s="30">
        <f t="shared" si="4"/>
        <v>3</v>
      </c>
      <c r="S38" s="238">
        <f t="shared" si="5"/>
        <v>1</v>
      </c>
      <c r="T38" s="239">
        <f t="shared" si="6"/>
        <v>3</v>
      </c>
    </row>
    <row r="39" spans="1:20" ht="15.75">
      <c r="A39" s="208" t="s">
        <v>130</v>
      </c>
      <c r="B39" s="140" t="s">
        <v>171</v>
      </c>
      <c r="C39" s="135" t="s">
        <v>35</v>
      </c>
      <c r="D39" s="70"/>
      <c r="E39" s="128"/>
      <c r="F39" s="74"/>
      <c r="G39" s="210"/>
      <c r="H39" s="70">
        <v>1</v>
      </c>
      <c r="I39" s="128">
        <v>3</v>
      </c>
      <c r="J39" s="74"/>
      <c r="K39" s="129"/>
      <c r="L39" s="68"/>
      <c r="M39" s="130"/>
      <c r="N39" s="79">
        <f t="shared" si="0"/>
        <v>1</v>
      </c>
      <c r="O39" s="80">
        <f t="shared" si="1"/>
        <v>3</v>
      </c>
      <c r="P39" s="29">
        <f t="shared" si="2"/>
        <v>1</v>
      </c>
      <c r="Q39" s="30">
        <f t="shared" si="3"/>
        <v>1</v>
      </c>
      <c r="R39" s="30">
        <f t="shared" si="4"/>
        <v>3</v>
      </c>
      <c r="S39" s="238">
        <f t="shared" si="5"/>
        <v>1</v>
      </c>
      <c r="T39" s="239">
        <f t="shared" si="6"/>
        <v>3</v>
      </c>
    </row>
    <row r="40" spans="1:20" s="15" customFormat="1" ht="15.75">
      <c r="A40" s="208" t="s">
        <v>131</v>
      </c>
      <c r="B40" s="139" t="s">
        <v>172</v>
      </c>
      <c r="C40" s="135" t="s">
        <v>35</v>
      </c>
      <c r="D40" s="126"/>
      <c r="E40" s="116"/>
      <c r="F40" s="127"/>
      <c r="G40" s="209"/>
      <c r="H40" s="126">
        <v>1</v>
      </c>
      <c r="I40" s="116">
        <v>3</v>
      </c>
      <c r="J40" s="127"/>
      <c r="K40" s="112"/>
      <c r="L40" s="68"/>
      <c r="M40" s="123"/>
      <c r="N40" s="79">
        <f t="shared" si="0"/>
        <v>1</v>
      </c>
      <c r="O40" s="80">
        <f t="shared" si="1"/>
        <v>3</v>
      </c>
      <c r="P40" s="29">
        <f t="shared" si="2"/>
        <v>1</v>
      </c>
      <c r="Q40" s="30">
        <f t="shared" si="3"/>
        <v>1</v>
      </c>
      <c r="R40" s="30">
        <f t="shared" si="4"/>
        <v>3</v>
      </c>
      <c r="S40" s="238">
        <f t="shared" si="5"/>
        <v>1</v>
      </c>
      <c r="T40" s="239">
        <f t="shared" si="6"/>
        <v>3</v>
      </c>
    </row>
    <row r="41" spans="1:20" s="15" customFormat="1" ht="15.75">
      <c r="A41" s="208" t="s">
        <v>132</v>
      </c>
      <c r="B41" s="159" t="s">
        <v>160</v>
      </c>
      <c r="C41" s="135" t="s">
        <v>35</v>
      </c>
      <c r="D41" s="67">
        <v>1</v>
      </c>
      <c r="E41" s="116">
        <v>2.5</v>
      </c>
      <c r="F41" s="71"/>
      <c r="G41" s="209"/>
      <c r="H41" s="67"/>
      <c r="I41" s="116"/>
      <c r="J41" s="71"/>
      <c r="K41" s="112"/>
      <c r="L41" s="67"/>
      <c r="M41" s="123"/>
      <c r="N41" s="79">
        <f t="shared" si="0"/>
        <v>1</v>
      </c>
      <c r="O41" s="80">
        <f t="shared" si="1"/>
        <v>2.5</v>
      </c>
      <c r="P41" s="29">
        <f t="shared" si="2"/>
        <v>1</v>
      </c>
      <c r="Q41" s="30">
        <f t="shared" si="3"/>
        <v>1</v>
      </c>
      <c r="R41" s="30">
        <f t="shared" si="4"/>
        <v>2.5</v>
      </c>
      <c r="S41" s="238">
        <f t="shared" si="5"/>
        <v>1</v>
      </c>
      <c r="T41" s="239">
        <f t="shared" si="6"/>
        <v>2.5</v>
      </c>
    </row>
    <row r="42" spans="1:20" s="15" customFormat="1" ht="15.75">
      <c r="A42" s="208" t="s">
        <v>180</v>
      </c>
      <c r="B42" s="140" t="s">
        <v>173</v>
      </c>
      <c r="C42" s="135" t="s">
        <v>165</v>
      </c>
      <c r="D42" s="70"/>
      <c r="E42" s="128"/>
      <c r="F42" s="74"/>
      <c r="G42" s="210"/>
      <c r="H42" s="70">
        <v>1</v>
      </c>
      <c r="I42" s="128">
        <v>2.5</v>
      </c>
      <c r="J42" s="74"/>
      <c r="K42" s="129"/>
      <c r="L42" s="68"/>
      <c r="M42" s="130"/>
      <c r="N42" s="79">
        <f t="shared" si="0"/>
        <v>1</v>
      </c>
      <c r="O42" s="80">
        <f t="shared" si="1"/>
        <v>2.5</v>
      </c>
      <c r="P42" s="29">
        <f t="shared" si="2"/>
        <v>1</v>
      </c>
      <c r="Q42" s="30">
        <f t="shared" si="3"/>
        <v>1</v>
      </c>
      <c r="R42" s="30">
        <f t="shared" si="4"/>
        <v>2.5</v>
      </c>
      <c r="S42" s="238">
        <f t="shared" si="5"/>
        <v>1</v>
      </c>
      <c r="T42" s="239">
        <f t="shared" si="6"/>
        <v>2.5</v>
      </c>
    </row>
    <row r="43" spans="1:20" s="15" customFormat="1" ht="15.75">
      <c r="A43" s="208" t="s">
        <v>181</v>
      </c>
      <c r="B43" s="140" t="s">
        <v>174</v>
      </c>
      <c r="C43" s="135" t="s">
        <v>144</v>
      </c>
      <c r="D43" s="70"/>
      <c r="E43" s="128"/>
      <c r="F43" s="74"/>
      <c r="G43" s="210"/>
      <c r="H43" s="70">
        <v>1</v>
      </c>
      <c r="I43" s="128">
        <v>2.5</v>
      </c>
      <c r="J43" s="74"/>
      <c r="K43" s="129"/>
      <c r="L43" s="68"/>
      <c r="M43" s="130"/>
      <c r="N43" s="79">
        <f t="shared" si="0"/>
        <v>1</v>
      </c>
      <c r="O43" s="80">
        <f t="shared" si="1"/>
        <v>2.5</v>
      </c>
      <c r="P43" s="29">
        <f t="shared" si="2"/>
        <v>1</v>
      </c>
      <c r="Q43" s="30">
        <f t="shared" si="3"/>
        <v>1</v>
      </c>
      <c r="R43" s="30">
        <f t="shared" si="4"/>
        <v>2.5</v>
      </c>
      <c r="S43" s="238">
        <f t="shared" si="5"/>
        <v>1</v>
      </c>
      <c r="T43" s="239">
        <f t="shared" si="6"/>
        <v>2.5</v>
      </c>
    </row>
    <row r="44" spans="1:20" s="15" customFormat="1" ht="15.75">
      <c r="A44" s="208" t="s">
        <v>182</v>
      </c>
      <c r="B44" s="139" t="s">
        <v>64</v>
      </c>
      <c r="C44" s="135" t="s">
        <v>144</v>
      </c>
      <c r="D44" s="70">
        <v>1</v>
      </c>
      <c r="E44" s="116">
        <v>2</v>
      </c>
      <c r="F44" s="74"/>
      <c r="G44" s="209"/>
      <c r="H44" s="70"/>
      <c r="I44" s="116"/>
      <c r="J44" s="74"/>
      <c r="K44" s="112"/>
      <c r="L44" s="68"/>
      <c r="M44" s="123"/>
      <c r="N44" s="79">
        <f t="shared" si="0"/>
        <v>1</v>
      </c>
      <c r="O44" s="80">
        <f t="shared" si="1"/>
        <v>2</v>
      </c>
      <c r="P44" s="29">
        <f t="shared" si="2"/>
        <v>1</v>
      </c>
      <c r="Q44" s="30">
        <f t="shared" si="3"/>
        <v>1</v>
      </c>
      <c r="R44" s="30">
        <f t="shared" si="4"/>
        <v>2</v>
      </c>
      <c r="S44" s="238">
        <f t="shared" si="5"/>
        <v>1</v>
      </c>
      <c r="T44" s="239">
        <f t="shared" si="6"/>
        <v>2</v>
      </c>
    </row>
    <row r="45" spans="1:20" s="15" customFormat="1" ht="15.75">
      <c r="A45" s="208" t="s">
        <v>138</v>
      </c>
      <c r="B45" s="139" t="s">
        <v>163</v>
      </c>
      <c r="C45" s="135" t="s">
        <v>35</v>
      </c>
      <c r="D45" s="68">
        <v>1</v>
      </c>
      <c r="E45" s="116">
        <v>2</v>
      </c>
      <c r="F45" s="72"/>
      <c r="G45" s="209"/>
      <c r="H45" s="68"/>
      <c r="I45" s="116"/>
      <c r="J45" s="72"/>
      <c r="K45" s="112"/>
      <c r="L45" s="68"/>
      <c r="M45" s="123"/>
      <c r="N45" s="79">
        <f t="shared" si="0"/>
        <v>1</v>
      </c>
      <c r="O45" s="80">
        <f t="shared" si="1"/>
        <v>2</v>
      </c>
      <c r="P45" s="29">
        <f t="shared" si="2"/>
        <v>1</v>
      </c>
      <c r="Q45" s="30">
        <f t="shared" si="3"/>
        <v>1</v>
      </c>
      <c r="R45" s="30">
        <f t="shared" si="4"/>
        <v>2</v>
      </c>
      <c r="S45" s="238">
        <f t="shared" si="5"/>
        <v>1</v>
      </c>
      <c r="T45" s="239">
        <f t="shared" si="6"/>
        <v>2</v>
      </c>
    </row>
    <row r="46" spans="1:20" s="15" customFormat="1" ht="15.75">
      <c r="A46" s="208" t="s">
        <v>183</v>
      </c>
      <c r="B46" s="140" t="s">
        <v>136</v>
      </c>
      <c r="C46" s="135" t="s">
        <v>35</v>
      </c>
      <c r="D46" s="70"/>
      <c r="E46" s="128"/>
      <c r="F46" s="74"/>
      <c r="G46" s="210"/>
      <c r="H46" s="70">
        <v>1</v>
      </c>
      <c r="I46" s="128">
        <v>2</v>
      </c>
      <c r="J46" s="74"/>
      <c r="K46" s="129"/>
      <c r="L46" s="68"/>
      <c r="M46" s="130"/>
      <c r="N46" s="79">
        <f t="shared" si="0"/>
        <v>1</v>
      </c>
      <c r="O46" s="80">
        <f t="shared" si="1"/>
        <v>2</v>
      </c>
      <c r="P46" s="29">
        <f t="shared" si="2"/>
        <v>1</v>
      </c>
      <c r="Q46" s="30">
        <f t="shared" si="3"/>
        <v>1</v>
      </c>
      <c r="R46" s="30">
        <f t="shared" si="4"/>
        <v>2</v>
      </c>
      <c r="S46" s="238">
        <f t="shared" si="5"/>
        <v>1</v>
      </c>
      <c r="T46" s="239">
        <f t="shared" si="6"/>
        <v>2</v>
      </c>
    </row>
    <row r="47" spans="1:20" ht="15.75">
      <c r="A47" s="208" t="s">
        <v>139</v>
      </c>
      <c r="B47" s="140" t="s">
        <v>177</v>
      </c>
      <c r="C47" s="135" t="s">
        <v>35</v>
      </c>
      <c r="D47" s="70"/>
      <c r="E47" s="128"/>
      <c r="F47" s="74"/>
      <c r="G47" s="210"/>
      <c r="H47" s="70">
        <v>1</v>
      </c>
      <c r="I47" s="128">
        <v>2</v>
      </c>
      <c r="J47" s="74"/>
      <c r="K47" s="129"/>
      <c r="L47" s="68"/>
      <c r="M47" s="130"/>
      <c r="N47" s="79">
        <f t="shared" si="0"/>
        <v>1</v>
      </c>
      <c r="O47" s="80">
        <f t="shared" si="1"/>
        <v>2</v>
      </c>
      <c r="P47" s="29">
        <f t="shared" si="2"/>
        <v>1</v>
      </c>
      <c r="Q47" s="30">
        <f t="shared" si="3"/>
        <v>1</v>
      </c>
      <c r="R47" s="30">
        <f t="shared" si="4"/>
        <v>2</v>
      </c>
      <c r="S47" s="238">
        <f t="shared" si="5"/>
        <v>1</v>
      </c>
      <c r="T47" s="239">
        <f t="shared" si="6"/>
        <v>2</v>
      </c>
    </row>
    <row r="48" spans="1:20" ht="15.75">
      <c r="A48" s="208" t="s">
        <v>184</v>
      </c>
      <c r="B48" s="140" t="s">
        <v>178</v>
      </c>
      <c r="C48" s="135" t="s">
        <v>108</v>
      </c>
      <c r="D48" s="70"/>
      <c r="E48" s="128"/>
      <c r="F48" s="74"/>
      <c r="G48" s="210"/>
      <c r="H48" s="70">
        <v>1</v>
      </c>
      <c r="I48" s="128">
        <v>2</v>
      </c>
      <c r="J48" s="74"/>
      <c r="K48" s="129"/>
      <c r="L48" s="68"/>
      <c r="M48" s="130"/>
      <c r="N48" s="79">
        <f t="shared" si="0"/>
        <v>1</v>
      </c>
      <c r="O48" s="80">
        <f t="shared" si="1"/>
        <v>2</v>
      </c>
      <c r="P48" s="29">
        <f t="shared" si="2"/>
        <v>1</v>
      </c>
      <c r="Q48" s="30">
        <f t="shared" si="3"/>
        <v>1</v>
      </c>
      <c r="R48" s="30">
        <f t="shared" si="4"/>
        <v>2</v>
      </c>
      <c r="S48" s="238">
        <f t="shared" si="5"/>
        <v>1</v>
      </c>
      <c r="T48" s="239">
        <f t="shared" si="6"/>
        <v>2</v>
      </c>
    </row>
    <row r="49" spans="1:20" ht="15.75">
      <c r="A49" s="208" t="s">
        <v>213</v>
      </c>
      <c r="B49" s="145" t="s">
        <v>225</v>
      </c>
      <c r="C49" s="146" t="s">
        <v>226</v>
      </c>
      <c r="D49" s="147"/>
      <c r="E49" s="148"/>
      <c r="F49" s="149"/>
      <c r="G49" s="211"/>
      <c r="H49" s="147"/>
      <c r="I49" s="148"/>
      <c r="J49" s="149"/>
      <c r="K49" s="150"/>
      <c r="L49" s="103">
        <v>1</v>
      </c>
      <c r="M49" s="151">
        <v>2</v>
      </c>
      <c r="N49" s="79">
        <v>1</v>
      </c>
      <c r="O49" s="80">
        <v>2</v>
      </c>
      <c r="P49" s="29"/>
      <c r="Q49" s="30"/>
      <c r="R49" s="30"/>
      <c r="S49" s="238">
        <v>1</v>
      </c>
      <c r="T49" s="239">
        <v>2</v>
      </c>
    </row>
    <row r="50" spans="1:20" s="15" customFormat="1" ht="15.75">
      <c r="A50" s="208" t="s">
        <v>215</v>
      </c>
      <c r="B50" s="12" t="s">
        <v>227</v>
      </c>
      <c r="C50" s="161" t="s">
        <v>228</v>
      </c>
      <c r="D50" s="70"/>
      <c r="E50" s="155"/>
      <c r="F50" s="74"/>
      <c r="G50" s="192"/>
      <c r="H50" s="70"/>
      <c r="I50" s="155"/>
      <c r="J50" s="74"/>
      <c r="K50" s="156"/>
      <c r="L50" s="68">
        <v>1</v>
      </c>
      <c r="M50" s="157">
        <v>2</v>
      </c>
      <c r="N50" s="79">
        <v>1</v>
      </c>
      <c r="O50" s="80">
        <v>2</v>
      </c>
      <c r="P50" s="29"/>
      <c r="Q50" s="30"/>
      <c r="R50" s="30"/>
      <c r="S50" s="238">
        <v>1</v>
      </c>
      <c r="T50" s="239">
        <v>2</v>
      </c>
    </row>
    <row r="51" spans="1:20" ht="15.75">
      <c r="A51" s="208" t="s">
        <v>217</v>
      </c>
      <c r="B51" s="160" t="s">
        <v>231</v>
      </c>
      <c r="C51" s="154" t="s">
        <v>37</v>
      </c>
      <c r="D51" s="162"/>
      <c r="E51" s="163"/>
      <c r="F51" s="164"/>
      <c r="G51" s="212"/>
      <c r="H51" s="162"/>
      <c r="I51" s="163"/>
      <c r="J51" s="164"/>
      <c r="K51" s="165"/>
      <c r="L51" s="207">
        <v>1</v>
      </c>
      <c r="M51" s="166">
        <v>2</v>
      </c>
      <c r="N51" s="79">
        <v>1</v>
      </c>
      <c r="O51" s="80">
        <v>2</v>
      </c>
      <c r="P51" s="29"/>
      <c r="Q51" s="30"/>
      <c r="R51" s="30"/>
      <c r="S51" s="238">
        <v>1</v>
      </c>
      <c r="T51" s="239">
        <v>2</v>
      </c>
    </row>
    <row r="52" spans="1:20" ht="15.75">
      <c r="A52" s="208" t="s">
        <v>248</v>
      </c>
      <c r="B52" s="145" t="s">
        <v>168</v>
      </c>
      <c r="C52" s="146" t="s">
        <v>108</v>
      </c>
      <c r="D52" s="147"/>
      <c r="E52" s="148"/>
      <c r="F52" s="149">
        <v>1</v>
      </c>
      <c r="G52" s="211">
        <v>1.5</v>
      </c>
      <c r="H52" s="147"/>
      <c r="I52" s="148"/>
      <c r="J52" s="149"/>
      <c r="K52" s="150"/>
      <c r="L52" s="103"/>
      <c r="M52" s="151"/>
      <c r="N52" s="180">
        <f>D52+F52+H52+J52+L52</f>
        <v>1</v>
      </c>
      <c r="O52" s="181">
        <f>E52+G52+I52+K52+M52</f>
        <v>1.5</v>
      </c>
      <c r="P52" s="29">
        <f>COUNT(D52,F52,H52,J52,L52)</f>
        <v>1</v>
      </c>
      <c r="Q52" s="30">
        <f>MIN(D52,F52,H52,J52,L52)</f>
        <v>1</v>
      </c>
      <c r="R52" s="30">
        <f>MIN(E52,G52,I52,K52,M52)</f>
        <v>1.5</v>
      </c>
      <c r="S52" s="238">
        <f>IF(P52&gt;4,N52-Q52,N52)</f>
        <v>1</v>
      </c>
      <c r="T52" s="239">
        <f>IF(P52&gt;4,O52-R52,O52)</f>
        <v>1.5</v>
      </c>
    </row>
    <row r="53" spans="1:20" ht="15.75">
      <c r="A53" s="208" t="s">
        <v>249</v>
      </c>
      <c r="B53" s="12" t="s">
        <v>179</v>
      </c>
      <c r="C53" s="161" t="s">
        <v>35</v>
      </c>
      <c r="D53" s="70"/>
      <c r="E53" s="182"/>
      <c r="F53" s="74"/>
      <c r="G53" s="192"/>
      <c r="H53" s="70">
        <v>1</v>
      </c>
      <c r="I53" s="182">
        <v>1</v>
      </c>
      <c r="J53" s="74"/>
      <c r="K53" s="183"/>
      <c r="L53" s="68"/>
      <c r="M53" s="182"/>
      <c r="N53" s="79">
        <f>D53+F53+H53+J53+L53</f>
        <v>1</v>
      </c>
      <c r="O53" s="80">
        <f>E53+G53+I53+K53+M53</f>
        <v>1</v>
      </c>
      <c r="P53" s="29">
        <f>COUNT(D53,F53,H53,J53,L53)</f>
        <v>1</v>
      </c>
      <c r="Q53" s="30">
        <f>MIN(D53,F53,H53,J53,L53)</f>
        <v>1</v>
      </c>
      <c r="R53" s="30">
        <f>MIN(E53,G53,I53,K53,M53)</f>
        <v>1</v>
      </c>
      <c r="S53" s="238">
        <f>IF(P53&gt;4,N53-Q53,N53)</f>
        <v>1</v>
      </c>
      <c r="T53" s="239">
        <f>IF(P53&gt;4,O53-R53,O53)</f>
        <v>1</v>
      </c>
    </row>
    <row r="54" spans="1:20" ht="15.75">
      <c r="A54" s="208" t="s">
        <v>250</v>
      </c>
      <c r="B54" s="12" t="s">
        <v>253</v>
      </c>
      <c r="C54" s="161" t="s">
        <v>226</v>
      </c>
      <c r="D54" s="70"/>
      <c r="E54" s="182"/>
      <c r="F54" s="74"/>
      <c r="G54" s="192"/>
      <c r="H54" s="70"/>
      <c r="I54" s="182"/>
      <c r="J54" s="74"/>
      <c r="K54" s="183"/>
      <c r="L54" s="68">
        <v>1</v>
      </c>
      <c r="M54" s="182">
        <v>1</v>
      </c>
      <c r="N54" s="79">
        <v>1</v>
      </c>
      <c r="O54" s="80">
        <v>1</v>
      </c>
      <c r="P54" s="29"/>
      <c r="Q54" s="30"/>
      <c r="R54" s="30"/>
      <c r="S54" s="238">
        <v>1</v>
      </c>
      <c r="T54" s="239">
        <v>1</v>
      </c>
    </row>
    <row r="55" spans="1:20" ht="15.75">
      <c r="A55" s="208" t="s">
        <v>251</v>
      </c>
      <c r="B55" s="12" t="s">
        <v>218</v>
      </c>
      <c r="C55" s="161"/>
      <c r="D55" s="70"/>
      <c r="E55" s="182"/>
      <c r="F55" s="74"/>
      <c r="G55" s="192"/>
      <c r="H55" s="70"/>
      <c r="I55" s="182"/>
      <c r="J55" s="74">
        <v>1</v>
      </c>
      <c r="K55" s="183">
        <v>0</v>
      </c>
      <c r="L55" s="68"/>
      <c r="M55" s="182"/>
      <c r="N55" s="79">
        <f>D55+F55+H55+J55+L55</f>
        <v>1</v>
      </c>
      <c r="O55" s="80">
        <f>E55+G55+I55+K55+M55</f>
        <v>0</v>
      </c>
      <c r="P55" s="29">
        <f>COUNT(D55,F55,H55,J55,L55)</f>
        <v>1</v>
      </c>
      <c r="Q55" s="30">
        <f>MIN(D55,F55,H55,J55,L55)</f>
        <v>1</v>
      </c>
      <c r="R55" s="30">
        <f>MIN(E55,G55,I55,K55,M55)</f>
        <v>0</v>
      </c>
      <c r="S55" s="238">
        <f>IF(P55&gt;4,N55-Q55,N55)</f>
        <v>1</v>
      </c>
      <c r="T55" s="239">
        <f>IF(P55&gt;4,O55-R55,O55)</f>
        <v>0</v>
      </c>
    </row>
    <row r="56" spans="1:20" ht="16.5" thickBot="1">
      <c r="A56" s="257" t="s">
        <v>252</v>
      </c>
      <c r="B56" s="199" t="s">
        <v>229</v>
      </c>
      <c r="C56" s="200" t="s">
        <v>37</v>
      </c>
      <c r="D56" s="147"/>
      <c r="E56" s="201"/>
      <c r="F56" s="149"/>
      <c r="G56" s="213"/>
      <c r="H56" s="147"/>
      <c r="I56" s="201"/>
      <c r="J56" s="149"/>
      <c r="K56" s="202"/>
      <c r="L56" s="103">
        <v>1</v>
      </c>
      <c r="M56" s="201">
        <v>0</v>
      </c>
      <c r="N56" s="180">
        <v>1</v>
      </c>
      <c r="O56" s="181">
        <v>0</v>
      </c>
      <c r="P56" s="29"/>
      <c r="Q56" s="30"/>
      <c r="R56" s="30"/>
      <c r="S56" s="240">
        <v>1</v>
      </c>
      <c r="T56" s="241">
        <v>0</v>
      </c>
    </row>
    <row r="57" spans="1:20" ht="16.5" thickBot="1">
      <c r="A57" s="214"/>
      <c r="B57" s="215"/>
      <c r="C57" s="216"/>
      <c r="D57" s="82"/>
      <c r="E57" s="217"/>
      <c r="F57" s="84"/>
      <c r="G57" s="218"/>
      <c r="H57" s="82"/>
      <c r="I57" s="217"/>
      <c r="J57" s="84"/>
      <c r="K57" s="219"/>
      <c r="L57" s="82"/>
      <c r="M57" s="217"/>
      <c r="N57" s="220"/>
      <c r="O57" s="218"/>
      <c r="P57" s="218"/>
      <c r="Q57" s="218"/>
      <c r="R57" s="256"/>
      <c r="S57" s="258"/>
      <c r="T57" s="219"/>
    </row>
    <row r="58" spans="1:20" ht="15.75">
      <c r="A58" s="296" t="s">
        <v>93</v>
      </c>
      <c r="B58" s="297" t="s">
        <v>153</v>
      </c>
      <c r="C58" s="298" t="s">
        <v>108</v>
      </c>
      <c r="D58" s="276">
        <v>18</v>
      </c>
      <c r="E58" s="263">
        <v>5</v>
      </c>
      <c r="F58" s="278">
        <v>17</v>
      </c>
      <c r="G58" s="299">
        <v>4</v>
      </c>
      <c r="H58" s="276">
        <v>20</v>
      </c>
      <c r="I58" s="263">
        <v>5.5</v>
      </c>
      <c r="J58" s="278">
        <v>20</v>
      </c>
      <c r="K58" s="300">
        <v>5.5</v>
      </c>
      <c r="L58" s="276">
        <v>18</v>
      </c>
      <c r="M58" s="263">
        <v>4</v>
      </c>
      <c r="N58" s="282">
        <f aca="true" t="shared" si="7" ref="N58:N67">D58+F58+H58+J58+L58</f>
        <v>93</v>
      </c>
      <c r="O58" s="283">
        <f aca="true" t="shared" si="8" ref="O58:O67">E58+G58+I58+K58+M58</f>
        <v>24</v>
      </c>
      <c r="P58" s="270">
        <f aca="true" t="shared" si="9" ref="P58:P67">COUNT(D58,F58,H58,J58,L58)</f>
        <v>5</v>
      </c>
      <c r="Q58" s="271">
        <f aca="true" t="shared" si="10" ref="Q58:Q67">MIN(D58,F58,H58,J58,L58)</f>
        <v>17</v>
      </c>
      <c r="R58" s="271">
        <f aca="true" t="shared" si="11" ref="R58:R67">MIN(E58,G58,I58,K58,M58)</f>
        <v>4</v>
      </c>
      <c r="S58" s="272">
        <f aca="true" t="shared" si="12" ref="S58:S67">IF(P58&gt;4,N58-Q58,N58)</f>
        <v>76</v>
      </c>
      <c r="T58" s="273">
        <f aca="true" t="shared" si="13" ref="T58:T67">IF(P58&gt;4,O58-R58,O58)</f>
        <v>20</v>
      </c>
    </row>
    <row r="59" spans="1:20" s="158" customFormat="1" ht="15.75">
      <c r="A59" s="296" t="s">
        <v>94</v>
      </c>
      <c r="B59" s="301" t="s">
        <v>47</v>
      </c>
      <c r="C59" s="302" t="s">
        <v>144</v>
      </c>
      <c r="D59" s="303">
        <v>17</v>
      </c>
      <c r="E59" s="277">
        <v>4.5</v>
      </c>
      <c r="F59" s="304">
        <v>20</v>
      </c>
      <c r="G59" s="279">
        <v>5</v>
      </c>
      <c r="H59" s="303">
        <v>17</v>
      </c>
      <c r="I59" s="277">
        <v>4.5</v>
      </c>
      <c r="J59" s="304">
        <v>17</v>
      </c>
      <c r="K59" s="280">
        <v>4</v>
      </c>
      <c r="L59" s="276">
        <v>20</v>
      </c>
      <c r="M59" s="281">
        <v>5</v>
      </c>
      <c r="N59" s="282">
        <f t="shared" si="7"/>
        <v>91</v>
      </c>
      <c r="O59" s="283">
        <f t="shared" si="8"/>
        <v>23</v>
      </c>
      <c r="P59" s="270">
        <f t="shared" si="9"/>
        <v>5</v>
      </c>
      <c r="Q59" s="271">
        <f t="shared" si="10"/>
        <v>17</v>
      </c>
      <c r="R59" s="271">
        <f t="shared" si="11"/>
        <v>4</v>
      </c>
      <c r="S59" s="284">
        <f t="shared" si="12"/>
        <v>74</v>
      </c>
      <c r="T59" s="285">
        <f t="shared" si="13"/>
        <v>19</v>
      </c>
    </row>
    <row r="60" spans="1:20" s="158" customFormat="1" ht="15.75">
      <c r="A60" s="305" t="s">
        <v>95</v>
      </c>
      <c r="B60" s="306" t="s">
        <v>44</v>
      </c>
      <c r="C60" s="307" t="s">
        <v>45</v>
      </c>
      <c r="D60" s="308">
        <v>16</v>
      </c>
      <c r="E60" s="289">
        <v>4</v>
      </c>
      <c r="F60" s="309">
        <v>18</v>
      </c>
      <c r="G60" s="291">
        <v>4</v>
      </c>
      <c r="H60" s="308">
        <v>16</v>
      </c>
      <c r="I60" s="289">
        <v>4.5</v>
      </c>
      <c r="J60" s="309">
        <v>18</v>
      </c>
      <c r="K60" s="292">
        <v>4.5</v>
      </c>
      <c r="L60" s="288">
        <v>17</v>
      </c>
      <c r="M60" s="293">
        <v>4</v>
      </c>
      <c r="N60" s="294">
        <f t="shared" si="7"/>
        <v>85</v>
      </c>
      <c r="O60" s="295">
        <f t="shared" si="8"/>
        <v>21</v>
      </c>
      <c r="P60" s="270">
        <f t="shared" si="9"/>
        <v>5</v>
      </c>
      <c r="Q60" s="271">
        <f t="shared" si="10"/>
        <v>16</v>
      </c>
      <c r="R60" s="271">
        <f t="shared" si="11"/>
        <v>4</v>
      </c>
      <c r="S60" s="284">
        <f t="shared" si="12"/>
        <v>69</v>
      </c>
      <c r="T60" s="285">
        <f t="shared" si="13"/>
        <v>17</v>
      </c>
    </row>
    <row r="61" spans="1:20" s="403" customFormat="1" ht="15.75">
      <c r="A61" s="404" t="s">
        <v>96</v>
      </c>
      <c r="B61" s="405" t="s">
        <v>62</v>
      </c>
      <c r="C61" s="406" t="s">
        <v>37</v>
      </c>
      <c r="D61" s="407">
        <v>14</v>
      </c>
      <c r="E61" s="408">
        <v>3.5</v>
      </c>
      <c r="F61" s="409">
        <v>16</v>
      </c>
      <c r="G61" s="410">
        <v>3.5</v>
      </c>
      <c r="H61" s="407">
        <v>14</v>
      </c>
      <c r="I61" s="408">
        <v>4</v>
      </c>
      <c r="J61" s="409"/>
      <c r="K61" s="411"/>
      <c r="L61" s="407">
        <v>15</v>
      </c>
      <c r="M61" s="412">
        <v>3</v>
      </c>
      <c r="N61" s="413">
        <f t="shared" si="7"/>
        <v>59</v>
      </c>
      <c r="O61" s="414">
        <f t="shared" si="8"/>
        <v>14</v>
      </c>
      <c r="P61" s="399">
        <f t="shared" si="9"/>
        <v>4</v>
      </c>
      <c r="Q61" s="400">
        <f t="shared" si="10"/>
        <v>14</v>
      </c>
      <c r="R61" s="400">
        <f t="shared" si="11"/>
        <v>3</v>
      </c>
      <c r="S61" s="415">
        <f t="shared" si="12"/>
        <v>59</v>
      </c>
      <c r="T61" s="416">
        <f t="shared" si="13"/>
        <v>14</v>
      </c>
    </row>
    <row r="62" spans="1:20" s="403" customFormat="1" ht="15.75">
      <c r="A62" s="404" t="s">
        <v>97</v>
      </c>
      <c r="B62" s="405" t="s">
        <v>60</v>
      </c>
      <c r="C62" s="406" t="s">
        <v>108</v>
      </c>
      <c r="D62" s="407">
        <v>20</v>
      </c>
      <c r="E62" s="408">
        <v>5</v>
      </c>
      <c r="F62" s="409"/>
      <c r="G62" s="410"/>
      <c r="H62" s="407">
        <v>18</v>
      </c>
      <c r="I62" s="408">
        <v>5</v>
      </c>
      <c r="J62" s="409">
        <v>15</v>
      </c>
      <c r="K62" s="411">
        <v>3.5</v>
      </c>
      <c r="L62" s="407"/>
      <c r="M62" s="412"/>
      <c r="N62" s="413">
        <f t="shared" si="7"/>
        <v>53</v>
      </c>
      <c r="O62" s="414">
        <f t="shared" si="8"/>
        <v>13.5</v>
      </c>
      <c r="P62" s="399">
        <f t="shared" si="9"/>
        <v>3</v>
      </c>
      <c r="Q62" s="400">
        <f t="shared" si="10"/>
        <v>15</v>
      </c>
      <c r="R62" s="400">
        <f t="shared" si="11"/>
        <v>3.5</v>
      </c>
      <c r="S62" s="415">
        <f t="shared" si="12"/>
        <v>53</v>
      </c>
      <c r="T62" s="416">
        <f t="shared" si="13"/>
        <v>13.5</v>
      </c>
    </row>
    <row r="63" spans="1:20" s="403" customFormat="1" ht="15.75">
      <c r="A63" s="404" t="s">
        <v>98</v>
      </c>
      <c r="B63" s="405" t="s">
        <v>48</v>
      </c>
      <c r="C63" s="406" t="s">
        <v>37</v>
      </c>
      <c r="D63" s="407">
        <v>15</v>
      </c>
      <c r="E63" s="408">
        <v>4</v>
      </c>
      <c r="F63" s="409"/>
      <c r="G63" s="410"/>
      <c r="H63" s="407">
        <v>15</v>
      </c>
      <c r="I63" s="408">
        <v>4</v>
      </c>
      <c r="J63" s="409"/>
      <c r="K63" s="411"/>
      <c r="L63" s="407">
        <v>16</v>
      </c>
      <c r="M63" s="412">
        <v>4</v>
      </c>
      <c r="N63" s="413">
        <f t="shared" si="7"/>
        <v>46</v>
      </c>
      <c r="O63" s="414">
        <f t="shared" si="8"/>
        <v>12</v>
      </c>
      <c r="P63" s="399">
        <f t="shared" si="9"/>
        <v>3</v>
      </c>
      <c r="Q63" s="400">
        <f t="shared" si="10"/>
        <v>15</v>
      </c>
      <c r="R63" s="400">
        <f t="shared" si="11"/>
        <v>4</v>
      </c>
      <c r="S63" s="415">
        <f t="shared" si="12"/>
        <v>46</v>
      </c>
      <c r="T63" s="416">
        <f t="shared" si="13"/>
        <v>12</v>
      </c>
    </row>
    <row r="64" spans="1:20" s="403" customFormat="1" ht="15.75">
      <c r="A64" s="404" t="s">
        <v>99</v>
      </c>
      <c r="B64" s="405" t="s">
        <v>68</v>
      </c>
      <c r="C64" s="406" t="s">
        <v>108</v>
      </c>
      <c r="D64" s="407"/>
      <c r="E64" s="408"/>
      <c r="F64" s="409">
        <v>15</v>
      </c>
      <c r="G64" s="410">
        <v>3</v>
      </c>
      <c r="H64" s="407"/>
      <c r="I64" s="408"/>
      <c r="J64" s="409">
        <v>14</v>
      </c>
      <c r="K64" s="411">
        <v>3</v>
      </c>
      <c r="L64" s="407"/>
      <c r="M64" s="412"/>
      <c r="N64" s="413">
        <f t="shared" si="7"/>
        <v>29</v>
      </c>
      <c r="O64" s="414">
        <f t="shared" si="8"/>
        <v>6</v>
      </c>
      <c r="P64" s="399">
        <f t="shared" si="9"/>
        <v>2</v>
      </c>
      <c r="Q64" s="400">
        <f t="shared" si="10"/>
        <v>14</v>
      </c>
      <c r="R64" s="400">
        <f t="shared" si="11"/>
        <v>3</v>
      </c>
      <c r="S64" s="415">
        <f t="shared" si="12"/>
        <v>29</v>
      </c>
      <c r="T64" s="416">
        <f t="shared" si="13"/>
        <v>6</v>
      </c>
    </row>
    <row r="65" spans="1:20" s="403" customFormat="1" ht="15.75">
      <c r="A65" s="404" t="s">
        <v>100</v>
      </c>
      <c r="B65" s="405" t="s">
        <v>65</v>
      </c>
      <c r="C65" s="406" t="s">
        <v>108</v>
      </c>
      <c r="D65" s="407">
        <v>13</v>
      </c>
      <c r="E65" s="408">
        <v>3</v>
      </c>
      <c r="F65" s="409"/>
      <c r="G65" s="410"/>
      <c r="H65" s="407">
        <v>12</v>
      </c>
      <c r="I65" s="408">
        <v>3</v>
      </c>
      <c r="J65" s="409"/>
      <c r="K65" s="411"/>
      <c r="L65" s="407"/>
      <c r="M65" s="412"/>
      <c r="N65" s="413">
        <f t="shared" si="7"/>
        <v>25</v>
      </c>
      <c r="O65" s="414">
        <f t="shared" si="8"/>
        <v>6</v>
      </c>
      <c r="P65" s="399">
        <f t="shared" si="9"/>
        <v>2</v>
      </c>
      <c r="Q65" s="400">
        <f t="shared" si="10"/>
        <v>12</v>
      </c>
      <c r="R65" s="400">
        <f t="shared" si="11"/>
        <v>3</v>
      </c>
      <c r="S65" s="415">
        <f t="shared" si="12"/>
        <v>25</v>
      </c>
      <c r="T65" s="416">
        <f t="shared" si="13"/>
        <v>6</v>
      </c>
    </row>
    <row r="66" spans="1:20" s="403" customFormat="1" ht="15.75">
      <c r="A66" s="404" t="s">
        <v>101</v>
      </c>
      <c r="B66" s="405" t="s">
        <v>185</v>
      </c>
      <c r="C66" s="406" t="s">
        <v>165</v>
      </c>
      <c r="D66" s="417"/>
      <c r="E66" s="408"/>
      <c r="F66" s="418"/>
      <c r="G66" s="410"/>
      <c r="H66" s="417">
        <v>11</v>
      </c>
      <c r="I66" s="408">
        <v>2.5</v>
      </c>
      <c r="J66" s="418">
        <v>13</v>
      </c>
      <c r="K66" s="411">
        <v>2</v>
      </c>
      <c r="L66" s="407"/>
      <c r="M66" s="412"/>
      <c r="N66" s="413">
        <f t="shared" si="7"/>
        <v>24</v>
      </c>
      <c r="O66" s="414">
        <f t="shared" si="8"/>
        <v>4.5</v>
      </c>
      <c r="P66" s="399">
        <f t="shared" si="9"/>
        <v>2</v>
      </c>
      <c r="Q66" s="400">
        <f t="shared" si="10"/>
        <v>11</v>
      </c>
      <c r="R66" s="400">
        <f t="shared" si="11"/>
        <v>2</v>
      </c>
      <c r="S66" s="415">
        <f t="shared" si="12"/>
        <v>24</v>
      </c>
      <c r="T66" s="416">
        <f t="shared" si="13"/>
        <v>4.5</v>
      </c>
    </row>
    <row r="67" spans="1:20" s="403" customFormat="1" ht="15.75">
      <c r="A67" s="404" t="s">
        <v>102</v>
      </c>
      <c r="B67" s="405" t="s">
        <v>212</v>
      </c>
      <c r="C67" s="406" t="s">
        <v>108</v>
      </c>
      <c r="D67" s="417"/>
      <c r="E67" s="408"/>
      <c r="F67" s="418"/>
      <c r="G67" s="410"/>
      <c r="H67" s="417"/>
      <c r="I67" s="408"/>
      <c r="J67" s="418">
        <v>16</v>
      </c>
      <c r="K67" s="411">
        <v>4</v>
      </c>
      <c r="L67" s="407"/>
      <c r="M67" s="412"/>
      <c r="N67" s="413">
        <f t="shared" si="7"/>
        <v>16</v>
      </c>
      <c r="O67" s="414">
        <f t="shared" si="8"/>
        <v>4</v>
      </c>
      <c r="P67" s="399">
        <f t="shared" si="9"/>
        <v>1</v>
      </c>
      <c r="Q67" s="400">
        <f t="shared" si="10"/>
        <v>16</v>
      </c>
      <c r="R67" s="400">
        <f t="shared" si="11"/>
        <v>4</v>
      </c>
      <c r="S67" s="415">
        <f t="shared" si="12"/>
        <v>16</v>
      </c>
      <c r="T67" s="416">
        <f t="shared" si="13"/>
        <v>4</v>
      </c>
    </row>
    <row r="68" spans="1:20" s="403" customFormat="1" ht="15.75">
      <c r="A68" s="404" t="s">
        <v>103</v>
      </c>
      <c r="B68" s="419" t="s">
        <v>230</v>
      </c>
      <c r="C68" s="420" t="s">
        <v>37</v>
      </c>
      <c r="D68" s="417"/>
      <c r="E68" s="421"/>
      <c r="F68" s="418"/>
      <c r="G68" s="422"/>
      <c r="H68" s="417"/>
      <c r="I68" s="421"/>
      <c r="J68" s="418"/>
      <c r="K68" s="423"/>
      <c r="L68" s="407">
        <v>14</v>
      </c>
      <c r="M68" s="424">
        <v>3</v>
      </c>
      <c r="N68" s="413">
        <v>14</v>
      </c>
      <c r="O68" s="414">
        <v>3</v>
      </c>
      <c r="P68" s="399"/>
      <c r="Q68" s="400"/>
      <c r="R68" s="400"/>
      <c r="S68" s="415">
        <v>14</v>
      </c>
      <c r="T68" s="416">
        <v>3</v>
      </c>
    </row>
    <row r="69" spans="1:20" s="403" customFormat="1" ht="15.75">
      <c r="A69" s="404" t="s">
        <v>104</v>
      </c>
      <c r="B69" s="419" t="s">
        <v>137</v>
      </c>
      <c r="C69" s="420" t="s">
        <v>35</v>
      </c>
      <c r="D69" s="417"/>
      <c r="E69" s="421"/>
      <c r="F69" s="418"/>
      <c r="G69" s="422"/>
      <c r="H69" s="417">
        <v>13</v>
      </c>
      <c r="I69" s="421">
        <v>3.5</v>
      </c>
      <c r="J69" s="418"/>
      <c r="K69" s="423"/>
      <c r="L69" s="407"/>
      <c r="M69" s="424"/>
      <c r="N69" s="413">
        <f aca="true" t="shared" si="14" ref="N69:O71">D69+F69+H69+J69+L69</f>
        <v>13</v>
      </c>
      <c r="O69" s="414">
        <f t="shared" si="14"/>
        <v>3.5</v>
      </c>
      <c r="P69" s="399">
        <f>COUNT(D69,F69,H69,J69,L69)</f>
        <v>1</v>
      </c>
      <c r="Q69" s="400">
        <f>MIN(D69,F69,H69,J69,L69)</f>
        <v>13</v>
      </c>
      <c r="R69" s="400">
        <f>MIN(E69,G69,I69,K69,M69)</f>
        <v>3.5</v>
      </c>
      <c r="S69" s="415">
        <f>IF(P69&gt;4,N69-Q69,N69)</f>
        <v>13</v>
      </c>
      <c r="T69" s="416">
        <f>IF(P69&gt;4,O69-R69,O69)</f>
        <v>3.5</v>
      </c>
    </row>
    <row r="70" spans="1:20" s="403" customFormat="1" ht="15.75">
      <c r="A70" s="404" t="s">
        <v>105</v>
      </c>
      <c r="B70" s="405" t="s">
        <v>146</v>
      </c>
      <c r="C70" s="406" t="s">
        <v>37</v>
      </c>
      <c r="D70" s="417">
        <v>12</v>
      </c>
      <c r="E70" s="408">
        <v>2.5</v>
      </c>
      <c r="F70" s="418"/>
      <c r="G70" s="410"/>
      <c r="H70" s="417"/>
      <c r="I70" s="408"/>
      <c r="J70" s="418"/>
      <c r="K70" s="411"/>
      <c r="L70" s="417"/>
      <c r="M70" s="412"/>
      <c r="N70" s="413">
        <f t="shared" si="14"/>
        <v>12</v>
      </c>
      <c r="O70" s="414">
        <f t="shared" si="14"/>
        <v>2.5</v>
      </c>
      <c r="P70" s="399">
        <f>COUNT(D70,F70,H70,J70,L70)</f>
        <v>1</v>
      </c>
      <c r="Q70" s="400">
        <f>MIN(D70,F70,H70,J70,L70)</f>
        <v>12</v>
      </c>
      <c r="R70" s="400">
        <f>MIN(E70,G70,I70,K70,M70)</f>
        <v>2.5</v>
      </c>
      <c r="S70" s="415">
        <f>IF(P70&gt;4,N70-Q70,N70)</f>
        <v>12</v>
      </c>
      <c r="T70" s="416">
        <f>IF(P70&gt;4,O70-R70,O70)</f>
        <v>2.5</v>
      </c>
    </row>
    <row r="71" spans="1:20" s="403" customFormat="1" ht="16.5" thickBot="1">
      <c r="A71" s="390" t="s">
        <v>106</v>
      </c>
      <c r="B71" s="425" t="s">
        <v>186</v>
      </c>
      <c r="C71" s="426" t="s">
        <v>35</v>
      </c>
      <c r="D71" s="427"/>
      <c r="E71" s="428"/>
      <c r="F71" s="429"/>
      <c r="G71" s="430"/>
      <c r="H71" s="427">
        <v>10</v>
      </c>
      <c r="I71" s="428">
        <v>0</v>
      </c>
      <c r="J71" s="429"/>
      <c r="K71" s="431"/>
      <c r="L71" s="427"/>
      <c r="M71" s="432"/>
      <c r="N71" s="397">
        <f t="shared" si="14"/>
        <v>10</v>
      </c>
      <c r="O71" s="398">
        <f t="shared" si="14"/>
        <v>0</v>
      </c>
      <c r="P71" s="399"/>
      <c r="Q71" s="400"/>
      <c r="R71" s="400"/>
      <c r="S71" s="401">
        <v>10</v>
      </c>
      <c r="T71" s="402">
        <v>0</v>
      </c>
    </row>
    <row r="72" spans="16:20" ht="15.75">
      <c r="P72" s="10"/>
      <c r="Q72" s="10"/>
      <c r="R72" s="10"/>
      <c r="S72" s="179"/>
      <c r="T72" s="179"/>
    </row>
    <row r="73" spans="16:20" ht="15.75">
      <c r="P73" s="10"/>
      <c r="Q73" s="10"/>
      <c r="R73" s="10"/>
      <c r="S73" s="179"/>
      <c r="T73" s="179"/>
    </row>
    <row r="74" spans="16:20" ht="15.75">
      <c r="P74" s="10"/>
      <c r="Q74" s="10"/>
      <c r="R74" s="10"/>
      <c r="S74" s="179"/>
      <c r="T74" s="179"/>
    </row>
    <row r="75" spans="16:20" ht="15.75">
      <c r="P75" s="10"/>
      <c r="Q75" s="10"/>
      <c r="R75" s="10"/>
      <c r="S75" s="179"/>
      <c r="T75" s="179"/>
    </row>
    <row r="76" spans="16:20" ht="15.75">
      <c r="P76" s="10"/>
      <c r="Q76" s="10"/>
      <c r="R76" s="10"/>
      <c r="S76" s="179"/>
      <c r="T76" s="179"/>
    </row>
    <row r="77" spans="16:20" ht="15.75">
      <c r="P77" s="10"/>
      <c r="Q77" s="10"/>
      <c r="R77" s="10"/>
      <c r="S77" s="179"/>
      <c r="T77" s="179"/>
    </row>
    <row r="78" spans="16:20" ht="15.75">
      <c r="P78" s="10"/>
      <c r="Q78" s="10"/>
      <c r="R78" s="10"/>
      <c r="S78" s="179"/>
      <c r="T78" s="179"/>
    </row>
    <row r="79" spans="16:20" ht="15.75">
      <c r="P79" s="10"/>
      <c r="Q79" s="10"/>
      <c r="R79" s="10"/>
      <c r="S79" s="179"/>
      <c r="T79" s="179"/>
    </row>
    <row r="80" spans="16:20" ht="15.75">
      <c r="P80" s="10"/>
      <c r="Q80" s="10"/>
      <c r="R80" s="10"/>
      <c r="S80" s="179"/>
      <c r="T80" s="179"/>
    </row>
    <row r="81" spans="16:20" ht="15.75">
      <c r="P81" s="10"/>
      <c r="Q81" s="10"/>
      <c r="R81" s="10"/>
      <c r="S81" s="179"/>
      <c r="T81" s="179"/>
    </row>
    <row r="82" spans="16:20" ht="15.75">
      <c r="P82" s="10"/>
      <c r="Q82" s="10"/>
      <c r="R82" s="10"/>
      <c r="S82" s="179"/>
      <c r="T82" s="179"/>
    </row>
    <row r="83" spans="16:20" ht="15.75">
      <c r="P83" s="10"/>
      <c r="Q83" s="10"/>
      <c r="R83" s="10"/>
      <c r="S83" s="179"/>
      <c r="T83" s="179"/>
    </row>
    <row r="84" spans="16:20" ht="15.75">
      <c r="P84" s="10"/>
      <c r="Q84" s="10"/>
      <c r="R84" s="10"/>
      <c r="S84" s="179"/>
      <c r="T84" s="179"/>
    </row>
    <row r="85" spans="16:20" ht="15.75">
      <c r="P85" s="10"/>
      <c r="Q85" s="10"/>
      <c r="R85" s="10"/>
      <c r="S85" s="179"/>
      <c r="T85" s="179"/>
    </row>
    <row r="86" spans="16:20" ht="15.75">
      <c r="P86" s="10"/>
      <c r="Q86" s="10"/>
      <c r="R86" s="10"/>
      <c r="S86" s="179"/>
      <c r="T86" s="179"/>
    </row>
    <row r="87" spans="16:20" ht="15.75">
      <c r="P87" s="10"/>
      <c r="Q87" s="10"/>
      <c r="R87" s="10"/>
      <c r="S87" s="179"/>
      <c r="T87" s="179"/>
    </row>
    <row r="88" spans="16:20" ht="15.75">
      <c r="P88" s="10"/>
      <c r="Q88" s="10"/>
      <c r="R88" s="10"/>
      <c r="S88" s="179"/>
      <c r="T88" s="179"/>
    </row>
    <row r="89" spans="16:20" ht="15.75">
      <c r="P89" s="10"/>
      <c r="Q89" s="10"/>
      <c r="R89" s="10"/>
      <c r="S89" s="179"/>
      <c r="T89" s="179"/>
    </row>
    <row r="90" spans="16:20" ht="15.75">
      <c r="P90" s="10"/>
      <c r="Q90" s="10"/>
      <c r="R90" s="10"/>
      <c r="S90" s="179"/>
      <c r="T90" s="179"/>
    </row>
    <row r="91" spans="16:20" ht="15.75">
      <c r="P91" s="10"/>
      <c r="Q91" s="10"/>
      <c r="R91" s="10"/>
      <c r="S91" s="179"/>
      <c r="T91" s="179"/>
    </row>
    <row r="92" spans="16:20" ht="15.75">
      <c r="P92" s="10"/>
      <c r="Q92" s="10"/>
      <c r="R92" s="10"/>
      <c r="S92" s="179"/>
      <c r="T92" s="179"/>
    </row>
    <row r="93" spans="16:20" ht="15.75">
      <c r="P93" s="10"/>
      <c r="Q93" s="10"/>
      <c r="R93" s="10"/>
      <c r="S93" s="179"/>
      <c r="T93" s="179"/>
    </row>
    <row r="94" spans="16:20" ht="15.75">
      <c r="P94" s="10"/>
      <c r="Q94" s="10"/>
      <c r="R94" s="10"/>
      <c r="S94" s="179"/>
      <c r="T94" s="179"/>
    </row>
    <row r="95" spans="16:20" ht="15.75">
      <c r="P95" s="10"/>
      <c r="Q95" s="10"/>
      <c r="R95" s="10"/>
      <c r="S95" s="179"/>
      <c r="T95" s="179"/>
    </row>
    <row r="96" spans="16:20" ht="15.75">
      <c r="P96" s="10"/>
      <c r="Q96" s="10"/>
      <c r="R96" s="10"/>
      <c r="S96" s="179"/>
      <c r="T96" s="179"/>
    </row>
    <row r="97" spans="16:20" ht="15.75">
      <c r="P97" s="10"/>
      <c r="Q97" s="10"/>
      <c r="R97" s="10"/>
      <c r="S97" s="179"/>
      <c r="T97" s="179"/>
    </row>
    <row r="98" spans="16:20" ht="15.75">
      <c r="P98" s="10"/>
      <c r="Q98" s="10"/>
      <c r="R98" s="10"/>
      <c r="S98" s="179"/>
      <c r="T98" s="179"/>
    </row>
    <row r="99" spans="16:20" ht="15.75">
      <c r="P99" s="10"/>
      <c r="Q99" s="10"/>
      <c r="R99" s="10"/>
      <c r="S99" s="179"/>
      <c r="T99" s="179"/>
    </row>
    <row r="100" spans="16:20" ht="15.75">
      <c r="P100" s="10"/>
      <c r="Q100" s="10"/>
      <c r="R100" s="10"/>
      <c r="S100" s="179"/>
      <c r="T100" s="179"/>
    </row>
    <row r="101" spans="16:20" ht="15.75">
      <c r="P101" s="10"/>
      <c r="Q101" s="10"/>
      <c r="R101" s="10"/>
      <c r="S101" s="179"/>
      <c r="T101" s="179"/>
    </row>
    <row r="102" spans="16:20" ht="15.75">
      <c r="P102" s="10"/>
      <c r="Q102" s="10"/>
      <c r="R102" s="10"/>
      <c r="S102" s="179"/>
      <c r="T102" s="179"/>
    </row>
    <row r="103" spans="16:20" ht="15.75">
      <c r="P103" s="10"/>
      <c r="Q103" s="10"/>
      <c r="R103" s="10"/>
      <c r="S103" s="179"/>
      <c r="T103" s="179"/>
    </row>
    <row r="104" spans="16:20" ht="15.75">
      <c r="P104" s="10"/>
      <c r="Q104" s="10"/>
      <c r="R104" s="10"/>
      <c r="S104" s="179"/>
      <c r="T104" s="179"/>
    </row>
    <row r="105" spans="16:20" ht="15.75">
      <c r="P105" s="10"/>
      <c r="Q105" s="10"/>
      <c r="R105" s="10"/>
      <c r="S105" s="179"/>
      <c r="T105" s="179"/>
    </row>
    <row r="106" spans="16:20" ht="15.75">
      <c r="P106" s="10"/>
      <c r="Q106" s="10"/>
      <c r="R106" s="10"/>
      <c r="S106" s="179"/>
      <c r="T106" s="179"/>
    </row>
    <row r="107" spans="16:20" ht="15.75">
      <c r="P107" s="10"/>
      <c r="Q107" s="10"/>
      <c r="R107" s="10"/>
      <c r="S107" s="179"/>
      <c r="T107" s="179"/>
    </row>
    <row r="108" spans="16:20" ht="15.75">
      <c r="P108" s="10"/>
      <c r="Q108" s="10"/>
      <c r="R108" s="10"/>
      <c r="S108" s="179"/>
      <c r="T108" s="179"/>
    </row>
    <row r="109" spans="16:20" ht="15.75">
      <c r="P109" s="10"/>
      <c r="Q109" s="10"/>
      <c r="R109" s="10"/>
      <c r="S109" s="179"/>
      <c r="T109" s="179"/>
    </row>
    <row r="110" spans="16:20" ht="15.75">
      <c r="P110" s="10"/>
      <c r="Q110" s="10"/>
      <c r="R110" s="10"/>
      <c r="S110" s="179"/>
      <c r="T110" s="179"/>
    </row>
    <row r="111" spans="16:20" ht="15.75">
      <c r="P111" s="10"/>
      <c r="Q111" s="10"/>
      <c r="R111" s="10"/>
      <c r="S111" s="179"/>
      <c r="T111" s="179"/>
    </row>
    <row r="112" spans="16:20" ht="15.75">
      <c r="P112" s="10"/>
      <c r="Q112" s="10"/>
      <c r="R112" s="10"/>
      <c r="S112" s="179"/>
      <c r="T112" s="179"/>
    </row>
    <row r="113" spans="16:20" ht="15.75">
      <c r="P113" s="10"/>
      <c r="Q113" s="10"/>
      <c r="R113" s="10"/>
      <c r="S113" s="179"/>
      <c r="T113" s="179"/>
    </row>
    <row r="114" spans="16:20" ht="15.75">
      <c r="P114" s="10"/>
      <c r="Q114" s="10"/>
      <c r="R114" s="10"/>
      <c r="S114" s="179"/>
      <c r="T114" s="179"/>
    </row>
    <row r="115" spans="16:20" ht="15.75">
      <c r="P115" s="10"/>
      <c r="Q115" s="10"/>
      <c r="R115" s="10"/>
      <c r="S115" s="179"/>
      <c r="T115" s="179"/>
    </row>
    <row r="116" spans="16:20" ht="15.75">
      <c r="P116" s="10"/>
      <c r="Q116" s="10"/>
      <c r="R116" s="10"/>
      <c r="S116" s="179"/>
      <c r="T116" s="179"/>
    </row>
    <row r="117" spans="16:20" ht="15.75">
      <c r="P117" s="10"/>
      <c r="Q117" s="10"/>
      <c r="R117" s="10"/>
      <c r="S117" s="179"/>
      <c r="T117" s="179"/>
    </row>
    <row r="118" spans="16:20" ht="15.75">
      <c r="P118" s="10"/>
      <c r="Q118" s="10"/>
      <c r="R118" s="10"/>
      <c r="S118" s="179"/>
      <c r="T118" s="179"/>
    </row>
    <row r="119" spans="16:20" ht="15.75">
      <c r="P119" s="10"/>
      <c r="Q119" s="10"/>
      <c r="R119" s="10"/>
      <c r="S119" s="179"/>
      <c r="T119" s="179"/>
    </row>
    <row r="120" spans="16:20" ht="15.75">
      <c r="P120" s="10"/>
      <c r="Q120" s="10"/>
      <c r="R120" s="10"/>
      <c r="S120" s="179"/>
      <c r="T120" s="179"/>
    </row>
    <row r="121" spans="16:20" ht="15.75">
      <c r="P121" s="10"/>
      <c r="Q121" s="10"/>
      <c r="R121" s="10"/>
      <c r="S121" s="179"/>
      <c r="T121" s="179"/>
    </row>
    <row r="122" spans="16:20" ht="15.75">
      <c r="P122" s="10"/>
      <c r="Q122" s="10"/>
      <c r="R122" s="10"/>
      <c r="S122" s="179"/>
      <c r="T122" s="179"/>
    </row>
    <row r="123" spans="16:20" ht="15.75">
      <c r="P123" s="10"/>
      <c r="Q123" s="10"/>
      <c r="R123" s="10"/>
      <c r="S123" s="179"/>
      <c r="T123" s="179"/>
    </row>
    <row r="124" spans="16:20" ht="15.75">
      <c r="P124" s="10"/>
      <c r="Q124" s="10"/>
      <c r="R124" s="10"/>
      <c r="S124" s="179"/>
      <c r="T124" s="179"/>
    </row>
    <row r="125" spans="16:20" ht="15.75">
      <c r="P125" s="10"/>
      <c r="Q125" s="10"/>
      <c r="R125" s="10"/>
      <c r="S125" s="179"/>
      <c r="T125" s="179"/>
    </row>
    <row r="126" spans="16:20" ht="15.75">
      <c r="P126" s="10"/>
      <c r="Q126" s="10"/>
      <c r="R126" s="10"/>
      <c r="S126" s="179"/>
      <c r="T126" s="179"/>
    </row>
    <row r="127" spans="16:20" ht="15.75">
      <c r="P127" s="10"/>
      <c r="Q127" s="10"/>
      <c r="R127" s="10"/>
      <c r="S127" s="179"/>
      <c r="T127" s="179"/>
    </row>
    <row r="128" spans="16:20" ht="15.75">
      <c r="P128" s="10"/>
      <c r="Q128" s="10"/>
      <c r="R128" s="10"/>
      <c r="S128" s="179"/>
      <c r="T128" s="179"/>
    </row>
    <row r="129" spans="16:20" ht="15.75">
      <c r="P129" s="10"/>
      <c r="Q129" s="10"/>
      <c r="R129" s="10"/>
      <c r="S129" s="179"/>
      <c r="T129" s="179"/>
    </row>
    <row r="130" spans="16:20" ht="15.75">
      <c r="P130" s="10"/>
      <c r="Q130" s="10"/>
      <c r="R130" s="10"/>
      <c r="S130" s="179"/>
      <c r="T130" s="179"/>
    </row>
    <row r="131" spans="16:20" ht="15.75">
      <c r="P131" s="10"/>
      <c r="Q131" s="10"/>
      <c r="R131" s="10"/>
      <c r="S131" s="179"/>
      <c r="T131" s="179"/>
    </row>
    <row r="132" spans="16:20" ht="15.75">
      <c r="P132" s="10"/>
      <c r="Q132" s="10"/>
      <c r="R132" s="10"/>
      <c r="S132" s="179"/>
      <c r="T132" s="179"/>
    </row>
    <row r="133" spans="16:20" ht="15.75">
      <c r="P133" s="10"/>
      <c r="Q133" s="10"/>
      <c r="R133" s="10"/>
      <c r="S133" s="179"/>
      <c r="T133" s="179"/>
    </row>
    <row r="134" spans="16:20" ht="15.75">
      <c r="P134" s="10"/>
      <c r="Q134" s="10"/>
      <c r="R134" s="10"/>
      <c r="S134" s="179"/>
      <c r="T134" s="179"/>
    </row>
    <row r="135" spans="16:20" ht="15.75">
      <c r="P135" s="10"/>
      <c r="Q135" s="10"/>
      <c r="R135" s="10"/>
      <c r="S135" s="179"/>
      <c r="T135" s="179"/>
    </row>
    <row r="136" spans="16:20" ht="15.75">
      <c r="P136" s="10"/>
      <c r="Q136" s="10"/>
      <c r="R136" s="10"/>
      <c r="S136" s="179"/>
      <c r="T136" s="179"/>
    </row>
    <row r="137" spans="16:20" ht="15.75">
      <c r="P137" s="10"/>
      <c r="Q137" s="10"/>
      <c r="R137" s="10"/>
      <c r="S137" s="179"/>
      <c r="T137" s="179"/>
    </row>
    <row r="138" spans="16:20" ht="15.75">
      <c r="P138" s="10"/>
      <c r="Q138" s="10"/>
      <c r="R138" s="10"/>
      <c r="S138" s="179"/>
      <c r="T138" s="179"/>
    </row>
    <row r="139" spans="16:20" ht="15.75">
      <c r="P139" s="10"/>
      <c r="Q139" s="10"/>
      <c r="R139" s="10"/>
      <c r="S139" s="179"/>
      <c r="T139" s="179"/>
    </row>
    <row r="140" spans="16:20" ht="15.75">
      <c r="P140" s="10"/>
      <c r="Q140" s="10"/>
      <c r="R140" s="10"/>
      <c r="S140" s="179"/>
      <c r="T140" s="179"/>
    </row>
    <row r="141" spans="16:20" ht="15.75">
      <c r="P141" s="10"/>
      <c r="Q141" s="10"/>
      <c r="R141" s="10"/>
      <c r="S141" s="179"/>
      <c r="T141" s="179"/>
    </row>
    <row r="142" spans="16:20" ht="15.75">
      <c r="P142" s="10"/>
      <c r="Q142" s="10"/>
      <c r="R142" s="10"/>
      <c r="S142" s="179"/>
      <c r="T142" s="179"/>
    </row>
    <row r="143" spans="16:20" ht="15.75">
      <c r="P143" s="10"/>
      <c r="Q143" s="10"/>
      <c r="R143" s="10"/>
      <c r="S143" s="179"/>
      <c r="T143" s="179"/>
    </row>
    <row r="144" spans="16:20" ht="15.75">
      <c r="P144" s="10"/>
      <c r="Q144" s="10"/>
      <c r="R144" s="10"/>
      <c r="S144" s="179"/>
      <c r="T144" s="179"/>
    </row>
    <row r="145" spans="16:20" ht="15.75">
      <c r="P145" s="10"/>
      <c r="Q145" s="10"/>
      <c r="R145" s="10"/>
      <c r="S145" s="179"/>
      <c r="T145" s="179"/>
    </row>
    <row r="146" spans="16:20" ht="15.75">
      <c r="P146" s="10"/>
      <c r="Q146" s="10"/>
      <c r="R146" s="10"/>
      <c r="S146" s="179"/>
      <c r="T146" s="179"/>
    </row>
    <row r="147" spans="16:20" ht="15.75">
      <c r="P147" s="10"/>
      <c r="Q147" s="10"/>
      <c r="R147" s="10"/>
      <c r="S147" s="179"/>
      <c r="T147" s="179"/>
    </row>
    <row r="148" spans="16:20" ht="15.75">
      <c r="P148" s="10"/>
      <c r="Q148" s="10"/>
      <c r="R148" s="10"/>
      <c r="S148" s="179"/>
      <c r="T148" s="179"/>
    </row>
    <row r="149" spans="16:20" ht="15.75">
      <c r="P149" s="10"/>
      <c r="Q149" s="10"/>
      <c r="R149" s="10"/>
      <c r="S149" s="179"/>
      <c r="T149" s="179"/>
    </row>
    <row r="150" spans="16:20" ht="15.75">
      <c r="P150" s="10"/>
      <c r="Q150" s="10"/>
      <c r="R150" s="10"/>
      <c r="S150" s="179"/>
      <c r="T150" s="179"/>
    </row>
    <row r="151" spans="16:20" ht="15.75">
      <c r="P151" s="10"/>
      <c r="Q151" s="10"/>
      <c r="R151" s="10"/>
      <c r="S151" s="179"/>
      <c r="T151" s="179"/>
    </row>
    <row r="152" spans="16:20" ht="15.75">
      <c r="P152" s="10"/>
      <c r="Q152" s="10"/>
      <c r="R152" s="10"/>
      <c r="S152" s="179"/>
      <c r="T152" s="179"/>
    </row>
    <row r="153" spans="16:20" ht="15.75">
      <c r="P153" s="10"/>
      <c r="Q153" s="10"/>
      <c r="R153" s="10"/>
      <c r="S153" s="179"/>
      <c r="T153" s="179"/>
    </row>
    <row r="154" spans="16:20" ht="15.75">
      <c r="P154" s="10"/>
      <c r="Q154" s="10"/>
      <c r="R154" s="10"/>
      <c r="S154" s="179"/>
      <c r="T154" s="179"/>
    </row>
    <row r="155" spans="16:20" ht="15.75">
      <c r="P155" s="10"/>
      <c r="Q155" s="10"/>
      <c r="R155" s="10"/>
      <c r="S155" s="179"/>
      <c r="T155" s="179"/>
    </row>
    <row r="156" spans="16:20" ht="15.75">
      <c r="P156" s="10"/>
      <c r="Q156" s="10"/>
      <c r="R156" s="10"/>
      <c r="S156" s="179"/>
      <c r="T156" s="179"/>
    </row>
    <row r="157" spans="16:20" ht="15.75">
      <c r="P157" s="10"/>
      <c r="Q157" s="10"/>
      <c r="R157" s="10"/>
      <c r="S157" s="179"/>
      <c r="T157" s="179"/>
    </row>
    <row r="158" spans="16:20" ht="15.75">
      <c r="P158" s="10"/>
      <c r="Q158" s="10"/>
      <c r="R158" s="10"/>
      <c r="S158" s="179"/>
      <c r="T158" s="179"/>
    </row>
    <row r="159" spans="16:20" ht="15.75">
      <c r="P159" s="10"/>
      <c r="Q159" s="10"/>
      <c r="R159" s="10"/>
      <c r="S159" s="179"/>
      <c r="T159" s="179"/>
    </row>
    <row r="160" spans="16:20" ht="15.75">
      <c r="P160" s="10"/>
      <c r="Q160" s="10"/>
      <c r="R160" s="10"/>
      <c r="S160" s="179"/>
      <c r="T160" s="179"/>
    </row>
    <row r="161" spans="16:20" ht="15.75">
      <c r="P161" s="10"/>
      <c r="Q161" s="10"/>
      <c r="R161" s="10"/>
      <c r="S161" s="179"/>
      <c r="T161" s="179"/>
    </row>
    <row r="162" spans="16:20" ht="15.75">
      <c r="P162" s="10"/>
      <c r="Q162" s="10"/>
      <c r="R162" s="10"/>
      <c r="S162" s="179"/>
      <c r="T162" s="179"/>
    </row>
    <row r="163" spans="16:20" ht="15.75">
      <c r="P163" s="10"/>
      <c r="Q163" s="10"/>
      <c r="R163" s="10"/>
      <c r="S163" s="179"/>
      <c r="T163" s="179"/>
    </row>
    <row r="164" spans="16:20" ht="15.75">
      <c r="P164" s="10"/>
      <c r="Q164" s="10"/>
      <c r="R164" s="10"/>
      <c r="S164" s="179"/>
      <c r="T164" s="179"/>
    </row>
    <row r="165" spans="16:20" ht="15.75">
      <c r="P165" s="10"/>
      <c r="Q165" s="10"/>
      <c r="R165" s="10"/>
      <c r="S165" s="179"/>
      <c r="T165" s="179"/>
    </row>
    <row r="166" spans="16:20" ht="15.75">
      <c r="P166" s="10"/>
      <c r="Q166" s="10"/>
      <c r="R166" s="10"/>
      <c r="S166" s="179"/>
      <c r="T166" s="179"/>
    </row>
    <row r="167" spans="16:20" ht="15.75">
      <c r="P167" s="10"/>
      <c r="Q167" s="10"/>
      <c r="R167" s="10"/>
      <c r="S167" s="179"/>
      <c r="T167" s="179"/>
    </row>
    <row r="168" spans="16:20" ht="15.75">
      <c r="P168" s="10"/>
      <c r="Q168" s="10"/>
      <c r="R168" s="10"/>
      <c r="S168" s="179"/>
      <c r="T168" s="179"/>
    </row>
    <row r="169" spans="16:20" ht="15.75">
      <c r="P169" s="10"/>
      <c r="Q169" s="10"/>
      <c r="R169" s="10"/>
      <c r="S169" s="179"/>
      <c r="T169" s="179"/>
    </row>
    <row r="170" spans="16:20" ht="15.75">
      <c r="P170" s="10"/>
      <c r="Q170" s="10"/>
      <c r="R170" s="10"/>
      <c r="S170" s="179"/>
      <c r="T170" s="179"/>
    </row>
    <row r="171" spans="16:20" ht="15.75">
      <c r="P171" s="10"/>
      <c r="Q171" s="10"/>
      <c r="R171" s="10"/>
      <c r="S171" s="179"/>
      <c r="T171" s="179"/>
    </row>
    <row r="172" spans="16:20" ht="15.75">
      <c r="P172" s="10"/>
      <c r="Q172" s="10"/>
      <c r="R172" s="10"/>
      <c r="S172" s="179"/>
      <c r="T172" s="179"/>
    </row>
    <row r="173" spans="16:20" ht="15.75">
      <c r="P173" s="10"/>
      <c r="Q173" s="10"/>
      <c r="R173" s="10"/>
      <c r="S173" s="179"/>
      <c r="T173" s="179"/>
    </row>
    <row r="174" spans="16:20" ht="15.75">
      <c r="P174" s="10"/>
      <c r="Q174" s="10"/>
      <c r="R174" s="10"/>
      <c r="S174" s="179"/>
      <c r="T174" s="179"/>
    </row>
    <row r="175" spans="16:20" ht="15.75">
      <c r="P175" s="10"/>
      <c r="Q175" s="10"/>
      <c r="R175" s="10"/>
      <c r="S175" s="179"/>
      <c r="T175" s="179"/>
    </row>
    <row r="176" spans="16:20" ht="15.75">
      <c r="P176" s="10"/>
      <c r="Q176" s="10"/>
      <c r="R176" s="10"/>
      <c r="S176" s="179"/>
      <c r="T176" s="179"/>
    </row>
    <row r="177" spans="16:20" ht="15.75">
      <c r="P177" s="10"/>
      <c r="Q177" s="10"/>
      <c r="R177" s="10"/>
      <c r="S177" s="179"/>
      <c r="T177" s="179"/>
    </row>
    <row r="178" spans="16:20" ht="15.75">
      <c r="P178" s="10"/>
      <c r="Q178" s="10"/>
      <c r="R178" s="10"/>
      <c r="S178" s="179"/>
      <c r="T178" s="179"/>
    </row>
    <row r="179" spans="16:20" ht="15.75">
      <c r="P179" s="10"/>
      <c r="Q179" s="10"/>
      <c r="R179" s="10"/>
      <c r="S179" s="179"/>
      <c r="T179" s="179"/>
    </row>
    <row r="180" spans="16:20" ht="15.75">
      <c r="P180" s="10"/>
      <c r="Q180" s="10"/>
      <c r="R180" s="10"/>
      <c r="S180" s="179"/>
      <c r="T180" s="179"/>
    </row>
    <row r="181" spans="16:20" ht="15.75">
      <c r="P181" s="10"/>
      <c r="Q181" s="10"/>
      <c r="R181" s="10"/>
      <c r="S181" s="179"/>
      <c r="T181" s="179"/>
    </row>
    <row r="182" spans="16:20" ht="15.75">
      <c r="P182" s="10"/>
      <c r="Q182" s="10"/>
      <c r="R182" s="10"/>
      <c r="S182" s="179"/>
      <c r="T182" s="179"/>
    </row>
    <row r="183" spans="16:20" ht="15.75">
      <c r="P183" s="10"/>
      <c r="Q183" s="10"/>
      <c r="R183" s="10"/>
      <c r="S183" s="179"/>
      <c r="T183" s="179"/>
    </row>
    <row r="184" spans="16:20" ht="15.75">
      <c r="P184" s="10"/>
      <c r="Q184" s="10"/>
      <c r="R184" s="10"/>
      <c r="S184" s="179"/>
      <c r="T184" s="179"/>
    </row>
    <row r="185" spans="16:20" ht="15.75">
      <c r="P185" s="10"/>
      <c r="Q185" s="10"/>
      <c r="R185" s="10"/>
      <c r="S185" s="179"/>
      <c r="T185" s="179"/>
    </row>
    <row r="186" spans="16:20" ht="15.75">
      <c r="P186" s="10"/>
      <c r="Q186" s="10"/>
      <c r="R186" s="10"/>
      <c r="S186" s="179"/>
      <c r="T186" s="179"/>
    </row>
    <row r="187" spans="16:20" ht="15.75">
      <c r="P187" s="10"/>
      <c r="Q187" s="10"/>
      <c r="R187" s="10"/>
      <c r="S187" s="179"/>
      <c r="T187" s="179"/>
    </row>
    <row r="188" spans="16:20" ht="15.75">
      <c r="P188" s="10"/>
      <c r="Q188" s="10"/>
      <c r="R188" s="10"/>
      <c r="S188" s="179"/>
      <c r="T188" s="179"/>
    </row>
    <row r="189" spans="16:20" ht="15.75">
      <c r="P189" s="10"/>
      <c r="Q189" s="10"/>
      <c r="R189" s="10"/>
      <c r="S189" s="179"/>
      <c r="T189" s="179"/>
    </row>
    <row r="190" spans="16:20" ht="15.75">
      <c r="P190" s="10"/>
      <c r="Q190" s="10"/>
      <c r="R190" s="10"/>
      <c r="S190" s="179"/>
      <c r="T190" s="179"/>
    </row>
    <row r="191" spans="16:20" ht="15.75">
      <c r="P191" s="10"/>
      <c r="Q191" s="10"/>
      <c r="R191" s="10"/>
      <c r="S191" s="179"/>
      <c r="T191" s="179"/>
    </row>
    <row r="192" spans="16:20" ht="15.75">
      <c r="P192" s="10"/>
      <c r="Q192" s="10"/>
      <c r="R192" s="10"/>
      <c r="S192" s="179"/>
      <c r="T192" s="179"/>
    </row>
    <row r="193" spans="16:20" ht="15.75">
      <c r="P193" s="10"/>
      <c r="Q193" s="10"/>
      <c r="R193" s="10"/>
      <c r="S193" s="179"/>
      <c r="T193" s="179"/>
    </row>
    <row r="194" spans="16:20" ht="15.75">
      <c r="P194" s="10"/>
      <c r="Q194" s="10"/>
      <c r="R194" s="10"/>
      <c r="S194" s="179"/>
      <c r="T194" s="179"/>
    </row>
    <row r="195" spans="16:20" ht="15.75">
      <c r="P195" s="10"/>
      <c r="Q195" s="10"/>
      <c r="R195" s="10"/>
      <c r="S195" s="179"/>
      <c r="T195" s="179"/>
    </row>
    <row r="196" spans="16:20" ht="15.75">
      <c r="P196" s="10"/>
      <c r="Q196" s="10"/>
      <c r="R196" s="10"/>
      <c r="S196" s="179"/>
      <c r="T196" s="179"/>
    </row>
    <row r="197" spans="16:20" ht="15.75">
      <c r="P197" s="10"/>
      <c r="Q197" s="10"/>
      <c r="R197" s="10"/>
      <c r="S197" s="179"/>
      <c r="T197" s="179"/>
    </row>
    <row r="198" spans="16:20" ht="15.75">
      <c r="P198" s="10"/>
      <c r="Q198" s="10"/>
      <c r="R198" s="10"/>
      <c r="S198" s="179"/>
      <c r="T198" s="179"/>
    </row>
    <row r="199" spans="16:20" ht="15.75">
      <c r="P199" s="10"/>
      <c r="Q199" s="10"/>
      <c r="R199" s="10"/>
      <c r="S199" s="179"/>
      <c r="T199" s="179"/>
    </row>
    <row r="200" spans="16:20" ht="15.75">
      <c r="P200" s="10"/>
      <c r="Q200" s="10"/>
      <c r="R200" s="10"/>
      <c r="S200" s="179"/>
      <c r="T200" s="179"/>
    </row>
    <row r="201" spans="16:20" ht="15.75">
      <c r="P201" s="10"/>
      <c r="Q201" s="10"/>
      <c r="R201" s="10"/>
      <c r="S201" s="179"/>
      <c r="T201" s="179"/>
    </row>
    <row r="202" spans="16:20" ht="15.75">
      <c r="P202" s="10"/>
      <c r="Q202" s="10"/>
      <c r="R202" s="10"/>
      <c r="S202" s="179"/>
      <c r="T202" s="179"/>
    </row>
    <row r="203" spans="16:20" ht="15.75">
      <c r="P203" s="10"/>
      <c r="Q203" s="10"/>
      <c r="R203" s="10"/>
      <c r="S203" s="179"/>
      <c r="T203" s="179"/>
    </row>
    <row r="204" spans="16:20" ht="15.75">
      <c r="P204" s="10"/>
      <c r="Q204" s="10"/>
      <c r="R204" s="10"/>
      <c r="S204" s="179"/>
      <c r="T204" s="179"/>
    </row>
    <row r="205" spans="16:20" ht="15.75">
      <c r="P205" s="10"/>
      <c r="Q205" s="10"/>
      <c r="R205" s="10"/>
      <c r="S205" s="179"/>
      <c r="T205" s="179"/>
    </row>
    <row r="206" spans="16:20" ht="15.75">
      <c r="P206" s="10"/>
      <c r="Q206" s="10"/>
      <c r="R206" s="10"/>
      <c r="S206" s="179"/>
      <c r="T206" s="179"/>
    </row>
    <row r="207" spans="16:20" ht="15.75">
      <c r="P207" s="10"/>
      <c r="Q207" s="10"/>
      <c r="R207" s="10"/>
      <c r="S207" s="179"/>
      <c r="T207" s="179"/>
    </row>
    <row r="208" spans="16:20" ht="15.75">
      <c r="P208" s="10"/>
      <c r="Q208" s="10"/>
      <c r="R208" s="10"/>
      <c r="S208" s="179"/>
      <c r="T208" s="179"/>
    </row>
    <row r="209" spans="16:20" ht="15.75">
      <c r="P209" s="10"/>
      <c r="Q209" s="10"/>
      <c r="R209" s="10"/>
      <c r="S209" s="179"/>
      <c r="T209" s="179"/>
    </row>
    <row r="210" spans="16:20" ht="15.75">
      <c r="P210" s="10"/>
      <c r="Q210" s="10"/>
      <c r="R210" s="10"/>
      <c r="S210" s="179"/>
      <c r="T210" s="179"/>
    </row>
    <row r="211" spans="16:20" ht="15.75">
      <c r="P211" s="10"/>
      <c r="Q211" s="10"/>
      <c r="R211" s="10"/>
      <c r="S211" s="179"/>
      <c r="T211" s="179"/>
    </row>
    <row r="212" spans="16:20" ht="15.75">
      <c r="P212" s="10"/>
      <c r="Q212" s="10"/>
      <c r="R212" s="10"/>
      <c r="S212" s="179"/>
      <c r="T212" s="179"/>
    </row>
    <row r="213" spans="16:20" ht="15.75">
      <c r="P213" s="10"/>
      <c r="Q213" s="10"/>
      <c r="R213" s="10"/>
      <c r="S213" s="179"/>
      <c r="T213" s="179"/>
    </row>
    <row r="214" spans="16:20" ht="15.75">
      <c r="P214" s="10"/>
      <c r="Q214" s="10"/>
      <c r="R214" s="10"/>
      <c r="S214" s="179"/>
      <c r="T214" s="179"/>
    </row>
    <row r="215" spans="16:20" ht="15.75">
      <c r="P215" s="10"/>
      <c r="Q215" s="10"/>
      <c r="R215" s="10"/>
      <c r="S215" s="179"/>
      <c r="T215" s="179"/>
    </row>
    <row r="216" spans="16:20" ht="15.75">
      <c r="P216" s="10"/>
      <c r="Q216" s="10"/>
      <c r="R216" s="10"/>
      <c r="S216" s="179"/>
      <c r="T216" s="179"/>
    </row>
    <row r="217" spans="16:20" ht="15.75">
      <c r="P217" s="10"/>
      <c r="Q217" s="10"/>
      <c r="R217" s="10"/>
      <c r="S217" s="179"/>
      <c r="T217" s="179"/>
    </row>
    <row r="218" spans="16:20" ht="15.75">
      <c r="P218" s="10"/>
      <c r="Q218" s="10"/>
      <c r="R218" s="10"/>
      <c r="S218" s="179"/>
      <c r="T218" s="179"/>
    </row>
    <row r="219" spans="16:20" ht="15.75">
      <c r="P219" s="10"/>
      <c r="Q219" s="10"/>
      <c r="R219" s="10"/>
      <c r="S219" s="179"/>
      <c r="T219" s="179"/>
    </row>
    <row r="220" spans="16:20" ht="15.75">
      <c r="P220" s="10"/>
      <c r="Q220" s="10"/>
      <c r="R220" s="10"/>
      <c r="S220" s="179"/>
      <c r="T220" s="179"/>
    </row>
    <row r="221" spans="16:20" ht="15.75">
      <c r="P221" s="10"/>
      <c r="Q221" s="10"/>
      <c r="R221" s="10"/>
      <c r="S221" s="179"/>
      <c r="T221" s="179"/>
    </row>
    <row r="222" spans="16:20" ht="15.75">
      <c r="P222" s="10"/>
      <c r="Q222" s="10"/>
      <c r="R222" s="10"/>
      <c r="S222" s="179"/>
      <c r="T222" s="179"/>
    </row>
    <row r="223" spans="16:20" ht="15.75">
      <c r="P223" s="10"/>
      <c r="Q223" s="10"/>
      <c r="R223" s="10"/>
      <c r="S223" s="179"/>
      <c r="T223" s="179"/>
    </row>
    <row r="224" spans="16:20" ht="15.75">
      <c r="P224" s="10"/>
      <c r="Q224" s="10"/>
      <c r="R224" s="10"/>
      <c r="S224" s="179"/>
      <c r="T224" s="179"/>
    </row>
    <row r="225" spans="16:20" ht="15.75">
      <c r="P225" s="10"/>
      <c r="Q225" s="10"/>
      <c r="R225" s="10"/>
      <c r="S225" s="179"/>
      <c r="T225" s="179"/>
    </row>
    <row r="226" spans="16:20" ht="15.75">
      <c r="P226" s="10"/>
      <c r="Q226" s="10"/>
      <c r="R226" s="10"/>
      <c r="S226" s="179"/>
      <c r="T226" s="179"/>
    </row>
  </sheetData>
  <sheetProtection/>
  <printOptions/>
  <pageMargins left="0.5905511811023623" right="0.1968503937007874" top="0.5905511811023623" bottom="0.3937007874015748" header="0.5118110236220472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Zdeněk</dc:creator>
  <cp:keywords/>
  <dc:description/>
  <cp:lastModifiedBy>Antonín Surma</cp:lastModifiedBy>
  <cp:lastPrinted>2011-04-10T21:05:00Z</cp:lastPrinted>
  <dcterms:created xsi:type="dcterms:W3CDTF">2002-10-17T18:53:27Z</dcterms:created>
  <dcterms:modified xsi:type="dcterms:W3CDTF">2011-05-17T19:46:28Z</dcterms:modified>
  <cp:category/>
  <cp:version/>
  <cp:contentType/>
  <cp:contentStatus/>
</cp:coreProperties>
</file>