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65" tabRatio="889" activeTab="3"/>
  </bookViews>
  <sheets>
    <sheet name="Celkově HD18" sheetId="1" r:id="rId1"/>
    <sheet name="Celkově HD14" sheetId="2" r:id="rId2"/>
    <sheet name="Celkově HD12" sheetId="3" r:id="rId3"/>
    <sheet name="Celkově HD10" sheetId="4" r:id="rId4"/>
  </sheets>
  <definedNames/>
  <calcPr fullCalcOnLoad="1"/>
</workbook>
</file>

<file path=xl/sharedStrings.xml><?xml version="1.0" encoding="utf-8"?>
<sst xmlns="http://schemas.openxmlformats.org/spreadsheetml/2006/main" count="336" uniqueCount="163">
  <si>
    <t>Jméno</t>
  </si>
  <si>
    <t>Oddíl</t>
  </si>
  <si>
    <t>Celkem</t>
  </si>
  <si>
    <t>D14+H14</t>
  </si>
  <si>
    <t>D12+H12</t>
  </si>
  <si>
    <t>D10+H10</t>
  </si>
  <si>
    <t>Skóre</t>
  </si>
  <si>
    <t>Novák Jiří</t>
  </si>
  <si>
    <t>TŽ Třinec</t>
  </si>
  <si>
    <t>Nytra Petr</t>
  </si>
  <si>
    <t>Kaňák Filip</t>
  </si>
  <si>
    <t>D18+H18</t>
  </si>
  <si>
    <t>Wilczek Jan</t>
  </si>
  <si>
    <t>Baník Havířov</t>
  </si>
  <si>
    <t>Jeřábek David</t>
  </si>
  <si>
    <t>Fridrišek Tomáš</t>
  </si>
  <si>
    <t>Bausano Michael</t>
  </si>
  <si>
    <t>Frýdek-Místek</t>
  </si>
  <si>
    <t>Kostka Vít</t>
  </si>
  <si>
    <t>Štěpán Patrik</t>
  </si>
  <si>
    <t>Gemsa Pavel</t>
  </si>
  <si>
    <t>Šrámek Ondřej</t>
  </si>
  <si>
    <t>Sikora Matouš</t>
  </si>
  <si>
    <t>OS Rychvald</t>
  </si>
  <si>
    <t>Beluská Tereza</t>
  </si>
  <si>
    <t>Funiok Richard</t>
  </si>
  <si>
    <t>Janoš Marek</t>
  </si>
  <si>
    <t>Lojek Marek</t>
  </si>
  <si>
    <t>Chlebek Jan</t>
  </si>
  <si>
    <t>Chwistek Karel</t>
  </si>
  <si>
    <t>Šrámek Vojtěch</t>
  </si>
  <si>
    <t>Plšek Antonín</t>
  </si>
  <si>
    <t>Pilch David</t>
  </si>
  <si>
    <t>Kuchař Matěj</t>
  </si>
  <si>
    <t>Kopcová Ludmila</t>
  </si>
  <si>
    <t>Farana Jan</t>
  </si>
  <si>
    <t>Novák Jan</t>
  </si>
  <si>
    <t>Opěla Radek</t>
  </si>
  <si>
    <t>Demko Robert</t>
  </si>
  <si>
    <t>Gřesová Zuzana</t>
  </si>
  <si>
    <t>Kudělásek Dalibor</t>
  </si>
  <si>
    <t>Halamíček Radek</t>
  </si>
  <si>
    <t>Szotkowski David</t>
  </si>
  <si>
    <t>Pekárek Aleš</t>
  </si>
  <si>
    <t>Haška Filip</t>
  </si>
  <si>
    <t>Kopec Ladislav</t>
  </si>
  <si>
    <t>Zámorský Ondřej</t>
  </si>
  <si>
    <t>Janošová Kateřina Anna</t>
  </si>
  <si>
    <t>Bosák René</t>
  </si>
  <si>
    <t>Šebesta Jan</t>
  </si>
  <si>
    <t>Stalmach Richard</t>
  </si>
  <si>
    <t>Nytra Ondřej</t>
  </si>
  <si>
    <t>Šebena Patrik</t>
  </si>
  <si>
    <t>Frank Adam</t>
  </si>
  <si>
    <t>Daněk Ondřej</t>
  </si>
  <si>
    <t>Kapitanov Filip</t>
  </si>
  <si>
    <t>Kubešová Eliška</t>
  </si>
  <si>
    <t>Miča Marek</t>
  </si>
  <si>
    <t>Kysučan Patrik</t>
  </si>
  <si>
    <t>Lanča Petr David</t>
  </si>
  <si>
    <t>Bierski Jiří</t>
  </si>
  <si>
    <t>Matějíček Lukáš</t>
  </si>
  <si>
    <t>Kaleta František</t>
  </si>
  <si>
    <t>Drastichová Anežka</t>
  </si>
  <si>
    <t>Drastichová Eliška</t>
  </si>
  <si>
    <t>Ženíšek Tadeáš</t>
  </si>
  <si>
    <t>Targosz Jiří</t>
  </si>
  <si>
    <t>Pilc Daniel</t>
  </si>
  <si>
    <t>Body</t>
  </si>
  <si>
    <t>Mavrev David</t>
  </si>
  <si>
    <t>Gnojek Petr</t>
  </si>
  <si>
    <t>Walek Filip</t>
  </si>
  <si>
    <t>Odstrčil Lukáš</t>
  </si>
  <si>
    <t>SK Slavia Orlová</t>
  </si>
  <si>
    <t>TJ Slovan Havířov</t>
  </si>
  <si>
    <t>Šigut David</t>
  </si>
  <si>
    <t>Ostrava</t>
  </si>
  <si>
    <t>Kijonka Ondřej</t>
  </si>
  <si>
    <t>Slezan Opava</t>
  </si>
  <si>
    <t>Křefký Jakub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</si>
  <si>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</si>
  <si>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</si>
  <si>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</si>
  <si>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</si>
  <si>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</si>
  <si>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KRAJSKÝ PŘEBOR V RAPID ŠACHU 2012/13  -  KATEGORIE DO 18 LET</t>
  </si>
  <si>
    <t>KRAJSKÝ PŘEBOR V RAPID ŠACHU 2012/13  -  KATEGORIE DO 14 LET</t>
  </si>
  <si>
    <t>KRAJSKÝ PŘEBOR V RAPID ŠACHU 2012/13  -  KATEGORIE DO 10 LET</t>
  </si>
  <si>
    <t>KRAJSKÝ PŘEBOR V RAPID ŠACHU 2012/13  -  KATEGORIE DO 12 LET</t>
  </si>
  <si>
    <t>Krejčok Tobiáš</t>
  </si>
  <si>
    <t>Odlevák Marek</t>
  </si>
  <si>
    <t>Janotka Oldřich</t>
  </si>
  <si>
    <t>Fizerová Lucie</t>
  </si>
  <si>
    <t>Havlíček Jiří</t>
  </si>
  <si>
    <t>Stalmach Petr</t>
  </si>
  <si>
    <t>Gnojek Jan</t>
  </si>
  <si>
    <t>Neděla Adam</t>
  </si>
  <si>
    <t>Stříž Marek</t>
  </si>
  <si>
    <t>Pavlasek Michael</t>
  </si>
  <si>
    <t>Pinko Michal</t>
  </si>
  <si>
    <t>Liboška Vojtěch</t>
  </si>
  <si>
    <t>Vantuch Lucián</t>
  </si>
  <si>
    <t>Zámorský Filip</t>
  </si>
  <si>
    <t>Nečasová Natálie</t>
  </si>
  <si>
    <t>Drapa Vojtěch</t>
  </si>
  <si>
    <t>Školník Dominik</t>
  </si>
  <si>
    <t>Šarmanová Kristýna</t>
  </si>
  <si>
    <t>Homolka Max</t>
  </si>
  <si>
    <t>Rickl Denis</t>
  </si>
  <si>
    <t>Novák Tomáš</t>
  </si>
  <si>
    <t>Lipka Jonáš</t>
  </si>
  <si>
    <t>Beskydská šachová škola o.s.</t>
  </si>
  <si>
    <t>TJ Ostrava</t>
  </si>
  <si>
    <t>Mezinárodní šachová škola Interches</t>
  </si>
  <si>
    <t>MSA Dolní Benešov</t>
  </si>
  <si>
    <t>Slavia Havířov</t>
  </si>
  <si>
    <t>1.12.</t>
  </si>
  <si>
    <t>3.11.</t>
  </si>
  <si>
    <t>Židek Daniel</t>
  </si>
  <si>
    <t>Gemsová Tereza</t>
  </si>
  <si>
    <t>Nowak Ondřej</t>
  </si>
  <si>
    <t>Mavrev Jakub</t>
  </si>
  <si>
    <t>Miklosz Michael</t>
  </si>
  <si>
    <t>Řihošek Ondřej</t>
  </si>
  <si>
    <t>Žabka Damián</t>
  </si>
  <si>
    <t>Kaňáková Natálie</t>
  </si>
  <si>
    <t>Horvath Tomáš</t>
  </si>
  <si>
    <t>Mikula Ondřej</t>
  </si>
  <si>
    <t>Baierová Veronika</t>
  </si>
  <si>
    <t>Gelis Chtistián</t>
  </si>
  <si>
    <t>Kubík Michael</t>
  </si>
  <si>
    <t>Zemková Klára</t>
  </si>
  <si>
    <t>Bohanesová Vendula</t>
  </si>
  <si>
    <t>Melzer Patrik</t>
  </si>
  <si>
    <t>Walica Roman</t>
  </si>
  <si>
    <t>Dulava Tomáš</t>
  </si>
  <si>
    <t>Nytra Jan</t>
  </si>
  <si>
    <t>Štorek Matěj</t>
  </si>
  <si>
    <t>Valenčíková Sandra</t>
  </si>
  <si>
    <t>Klus Ben Nathanael</t>
  </si>
  <si>
    <t>Richtr Roman</t>
  </si>
  <si>
    <t>Pjosa Daniel</t>
  </si>
  <si>
    <t>DDM Třinec</t>
  </si>
  <si>
    <t>Slovioček Jiří</t>
  </si>
  <si>
    <t>Kužel Jaroslav</t>
  </si>
  <si>
    <t>Tkacz Oliver</t>
  </si>
  <si>
    <t>Smilowski Adam</t>
  </si>
  <si>
    <t>Laurincová Kristýna</t>
  </si>
  <si>
    <t>Szusciková Natálie</t>
  </si>
  <si>
    <t>Dudová Pavlína</t>
  </si>
  <si>
    <t>Čiháková Aneta</t>
  </si>
  <si>
    <t>Maléř Onndřej</t>
  </si>
  <si>
    <t>Marcińa Jan</t>
  </si>
  <si>
    <t>Palánek René</t>
  </si>
  <si>
    <t>Marosz Jiří</t>
  </si>
  <si>
    <t>Lazík Robin</t>
  </si>
  <si>
    <t>Janotka Jakub</t>
  </si>
  <si>
    <t>Szkandera Ondřej</t>
  </si>
  <si>
    <t>Máj Michal</t>
  </si>
  <si>
    <t>Valčikevič Kristán</t>
  </si>
  <si>
    <t>Michna Florián</t>
  </si>
  <si>
    <t>Večerek Jiří</t>
  </si>
  <si>
    <t xml:space="preserve">    Konečné pořadí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</si>
</sst>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</numFmts>
  <fonts count="55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0"/>
    </font>
    <font>
      <sz val="12"/>
      <color indexed="8"/>
      <name val="Times New Roman"/>
      <family val="2"/>
    </font>
    <font>
      <b/>
      <sz val="11"/>
      <color indexed="47"/>
      <name val="Times New Roman CE"/>
      <family val="0"/>
    </font>
    <font>
      <sz val="12"/>
      <color indexed="47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11" xfId="0" applyFont="1" applyFill="1" applyBorder="1" applyAlignment="1">
      <alignment horizontal="center"/>
    </xf>
    <xf numFmtId="176" fontId="13" fillId="0" borderId="12" xfId="47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/>
    </xf>
    <xf numFmtId="176" fontId="13" fillId="0" borderId="14" xfId="47" applyNumberFormat="1" applyFont="1" applyFill="1" applyBorder="1" applyAlignment="1">
      <alignment horizontal="center" vertical="center"/>
      <protection/>
    </xf>
    <xf numFmtId="176" fontId="13" fillId="0" borderId="15" xfId="47" applyNumberFormat="1" applyFont="1" applyFill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/>
    </xf>
    <xf numFmtId="176" fontId="14" fillId="33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6" fontId="14" fillId="33" borderId="18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76" fontId="9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6" fontId="9" fillId="0" borderId="24" xfId="0" applyNumberFormat="1" applyFont="1" applyFill="1" applyBorder="1" applyAlignment="1">
      <alignment horizontal="center"/>
    </xf>
    <xf numFmtId="176" fontId="13" fillId="0" borderId="25" xfId="47" applyNumberFormat="1" applyFont="1" applyFill="1" applyBorder="1" applyAlignment="1">
      <alignment horizontal="center" vertical="center"/>
      <protection/>
    </xf>
    <xf numFmtId="176" fontId="13" fillId="0" borderId="22" xfId="47" applyNumberFormat="1" applyFont="1" applyFill="1" applyBorder="1" applyAlignment="1">
      <alignment horizontal="center" vertical="center"/>
      <protection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76" fontId="14" fillId="33" borderId="29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76" fontId="2" fillId="34" borderId="14" xfId="0" applyNumberFormat="1" applyFont="1" applyFill="1" applyBorder="1" applyAlignment="1">
      <alignment horizontal="center"/>
    </xf>
    <xf numFmtId="176" fontId="2" fillId="34" borderId="31" xfId="0" applyNumberFormat="1" applyFont="1" applyFill="1" applyBorder="1" applyAlignment="1">
      <alignment horizontal="center"/>
    </xf>
    <xf numFmtId="176" fontId="13" fillId="0" borderId="32" xfId="47" applyNumberFormat="1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78" fontId="9" fillId="0" borderId="12" xfId="0" applyNumberFormat="1" applyFont="1" applyFill="1" applyBorder="1" applyAlignment="1">
      <alignment horizontal="center"/>
    </xf>
    <xf numFmtId="178" fontId="13" fillId="0" borderId="12" xfId="47" applyNumberFormat="1" applyFont="1" applyFill="1" applyBorder="1" applyAlignment="1">
      <alignment horizontal="center" vertical="center"/>
      <protection/>
    </xf>
    <xf numFmtId="178" fontId="9" fillId="0" borderId="12" xfId="0" applyNumberFormat="1" applyFont="1" applyFill="1" applyBorder="1" applyAlignment="1">
      <alignment horizontal="center"/>
    </xf>
    <xf numFmtId="178" fontId="13" fillId="0" borderId="25" xfId="47" applyNumberFormat="1" applyFont="1" applyFill="1" applyBorder="1" applyAlignment="1">
      <alignment horizontal="center" vertical="center"/>
      <protection/>
    </xf>
    <xf numFmtId="178" fontId="9" fillId="0" borderId="22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35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176" fontId="13" fillId="0" borderId="45" xfId="47" applyNumberFormat="1" applyFont="1" applyFill="1" applyBorder="1" applyAlignment="1">
      <alignment horizontal="center" vertical="center"/>
      <protection/>
    </xf>
    <xf numFmtId="0" fontId="14" fillId="35" borderId="13" xfId="0" applyFont="1" applyFill="1" applyBorder="1" applyAlignment="1">
      <alignment horizontal="center"/>
    </xf>
    <xf numFmtId="176" fontId="13" fillId="35" borderId="14" xfId="47" applyNumberFormat="1" applyFont="1" applyFill="1" applyBorder="1" applyAlignment="1">
      <alignment horizontal="center" vertical="center"/>
      <protection/>
    </xf>
    <xf numFmtId="176" fontId="13" fillId="0" borderId="46" xfId="47" applyNumberFormat="1" applyFont="1" applyFill="1" applyBorder="1" applyAlignment="1">
      <alignment horizontal="center" vertical="center"/>
      <protection/>
    </xf>
    <xf numFmtId="176" fontId="13" fillId="0" borderId="37" xfId="47" applyNumberFormat="1" applyFont="1" applyFill="1" applyBorder="1" applyAlignment="1">
      <alignment horizontal="center" vertical="center"/>
      <protection/>
    </xf>
    <xf numFmtId="0" fontId="14" fillId="33" borderId="30" xfId="0" applyFont="1" applyFill="1" applyBorder="1" applyAlignment="1">
      <alignment horizontal="center"/>
    </xf>
    <xf numFmtId="176" fontId="14" fillId="33" borderId="45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176" fontId="2" fillId="34" borderId="45" xfId="0" applyNumberFormat="1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/>
    </xf>
    <xf numFmtId="176" fontId="9" fillId="0" borderId="40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176" fontId="14" fillId="33" borderId="31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76" fontId="13" fillId="0" borderId="29" xfId="47" applyNumberFormat="1" applyFont="1" applyFill="1" applyBorder="1" applyAlignment="1">
      <alignment horizontal="center" vertical="center"/>
      <protection/>
    </xf>
    <xf numFmtId="0" fontId="14" fillId="0" borderId="23" xfId="0" applyFont="1" applyFill="1" applyBorder="1" applyAlignment="1">
      <alignment horizontal="center"/>
    </xf>
    <xf numFmtId="176" fontId="13" fillId="0" borderId="24" xfId="47" applyNumberFormat="1" applyFont="1" applyFill="1" applyBorder="1" applyAlignment="1">
      <alignment horizontal="center" vertical="center"/>
      <protection/>
    </xf>
    <xf numFmtId="0" fontId="2" fillId="34" borderId="23" xfId="0" applyFont="1" applyFill="1" applyBorder="1" applyAlignment="1">
      <alignment horizontal="center"/>
    </xf>
    <xf numFmtId="176" fontId="2" fillId="34" borderId="29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left" vertical="center"/>
    </xf>
    <xf numFmtId="0" fontId="14" fillId="0" borderId="30" xfId="0" applyFont="1" applyFill="1" applyBorder="1" applyAlignment="1">
      <alignment horizontal="center"/>
    </xf>
    <xf numFmtId="0" fontId="18" fillId="0" borderId="47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176" fontId="13" fillId="0" borderId="31" xfId="47" applyNumberFormat="1" applyFont="1" applyFill="1" applyBorder="1" applyAlignment="1">
      <alignment horizontal="center" vertical="center"/>
      <protection/>
    </xf>
    <xf numFmtId="176" fontId="13" fillId="0" borderId="48" xfId="47" applyNumberFormat="1" applyFont="1" applyFill="1" applyBorder="1" applyAlignment="1">
      <alignment horizontal="center" vertical="center"/>
      <protection/>
    </xf>
    <xf numFmtId="176" fontId="13" fillId="0" borderId="40" xfId="47" applyNumberFormat="1" applyFont="1" applyFill="1" applyBorder="1" applyAlignment="1">
      <alignment horizontal="center" vertical="center"/>
      <protection/>
    </xf>
    <xf numFmtId="0" fontId="9" fillId="35" borderId="50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left"/>
    </xf>
    <xf numFmtId="0" fontId="10" fillId="35" borderId="52" xfId="0" applyFont="1" applyFill="1" applyBorder="1" applyAlignment="1">
      <alignment/>
    </xf>
    <xf numFmtId="16" fontId="8" fillId="35" borderId="50" xfId="0" applyNumberFormat="1" applyFont="1" applyFill="1" applyBorder="1" applyAlignment="1">
      <alignment horizontal="center"/>
    </xf>
    <xf numFmtId="176" fontId="8" fillId="35" borderId="53" xfId="0" applyNumberFormat="1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176" fontId="8" fillId="35" borderId="52" xfId="0" applyNumberFormat="1" applyFont="1" applyFill="1" applyBorder="1" applyAlignment="1">
      <alignment horizontal="left"/>
    </xf>
    <xf numFmtId="0" fontId="9" fillId="35" borderId="54" xfId="0" applyFont="1" applyFill="1" applyBorder="1" applyAlignment="1">
      <alignment horizontal="center"/>
    </xf>
    <xf numFmtId="0" fontId="8" fillId="35" borderId="55" xfId="0" applyFont="1" applyFill="1" applyBorder="1" applyAlignment="1">
      <alignment/>
    </xf>
    <xf numFmtId="0" fontId="8" fillId="35" borderId="56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176" fontId="8" fillId="35" borderId="58" xfId="0" applyNumberFormat="1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left"/>
    </xf>
    <xf numFmtId="0" fontId="8" fillId="35" borderId="61" xfId="0" applyFont="1" applyFill="1" applyBorder="1" applyAlignment="1">
      <alignment/>
    </xf>
    <xf numFmtId="0" fontId="9" fillId="35" borderId="61" xfId="0" applyFont="1" applyFill="1" applyBorder="1" applyAlignment="1">
      <alignment/>
    </xf>
    <xf numFmtId="0" fontId="8" fillId="35" borderId="61" xfId="0" applyFont="1" applyFill="1" applyBorder="1" applyAlignment="1">
      <alignment horizontal="center"/>
    </xf>
    <xf numFmtId="176" fontId="9" fillId="35" borderId="61" xfId="0" applyNumberFormat="1" applyFont="1" applyFill="1" applyBorder="1" applyAlignment="1">
      <alignment horizontal="center"/>
    </xf>
    <xf numFmtId="176" fontId="9" fillId="35" borderId="62" xfId="0" applyNumberFormat="1" applyFont="1" applyFill="1" applyBorder="1" applyAlignment="1">
      <alignment horizontal="center"/>
    </xf>
    <xf numFmtId="0" fontId="14" fillId="35" borderId="63" xfId="0" applyFont="1" applyFill="1" applyBorder="1" applyAlignment="1">
      <alignment horizontal="center"/>
    </xf>
    <xf numFmtId="176" fontId="14" fillId="35" borderId="64" xfId="0" applyNumberFormat="1" applyFont="1" applyFill="1" applyBorder="1" applyAlignment="1">
      <alignment horizontal="center"/>
    </xf>
    <xf numFmtId="176" fontId="9" fillId="35" borderId="14" xfId="0" applyNumberFormat="1" applyFont="1" applyFill="1" applyBorder="1" applyAlignment="1">
      <alignment horizontal="center"/>
    </xf>
    <xf numFmtId="0" fontId="14" fillId="35" borderId="65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8" fillId="35" borderId="58" xfId="0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176" fontId="9" fillId="0" borderId="37" xfId="0" applyNumberFormat="1" applyFont="1" applyFill="1" applyBorder="1" applyAlignment="1">
      <alignment horizontal="center"/>
    </xf>
    <xf numFmtId="0" fontId="18" fillId="0" borderId="66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9" fillId="0" borderId="67" xfId="0" applyFont="1" applyFill="1" applyBorder="1" applyAlignment="1">
      <alignment horizontal="center"/>
    </xf>
    <xf numFmtId="0" fontId="18" fillId="0" borderId="68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6" fontId="13" fillId="0" borderId="18" xfId="47" applyNumberFormat="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/>
    </xf>
    <xf numFmtId="176" fontId="9" fillId="0" borderId="32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8" fillId="35" borderId="3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/>
    </xf>
    <xf numFmtId="178" fontId="13" fillId="0" borderId="48" xfId="47" applyNumberFormat="1" applyFont="1" applyFill="1" applyBorder="1" applyAlignment="1">
      <alignment horizontal="center" vertical="center"/>
      <protection/>
    </xf>
    <xf numFmtId="178" fontId="9" fillId="0" borderId="25" xfId="0" applyNumberFormat="1" applyFont="1" applyFill="1" applyBorder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22" xfId="0" applyNumberFormat="1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20" fillId="35" borderId="35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176" fontId="9" fillId="35" borderId="31" xfId="0" applyNumberFormat="1" applyFont="1" applyFill="1" applyBorder="1" applyAlignment="1">
      <alignment horizontal="center"/>
    </xf>
    <xf numFmtId="176" fontId="8" fillId="35" borderId="30" xfId="0" applyNumberFormat="1" applyFont="1" applyFill="1" applyBorder="1" applyAlignment="1">
      <alignment horizontal="left"/>
    </xf>
    <xf numFmtId="0" fontId="8" fillId="35" borderId="45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20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/>
    </xf>
    <xf numFmtId="0" fontId="20" fillId="35" borderId="47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176" fontId="13" fillId="35" borderId="31" xfId="47" applyNumberFormat="1" applyFont="1" applyFill="1" applyBorder="1" applyAlignment="1">
      <alignment horizontal="center" vertical="center"/>
      <protection/>
    </xf>
    <xf numFmtId="176" fontId="18" fillId="0" borderId="15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16" fillId="35" borderId="54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/>
    </xf>
    <xf numFmtId="14" fontId="8" fillId="35" borderId="50" xfId="0" applyNumberFormat="1" applyFont="1" applyFill="1" applyBorder="1" applyAlignment="1">
      <alignment horizontal="center"/>
    </xf>
    <xf numFmtId="14" fontId="8" fillId="35" borderId="52" xfId="0" applyNumberFormat="1" applyFont="1" applyFill="1" applyBorder="1" applyAlignment="1">
      <alignment horizontal="center"/>
    </xf>
    <xf numFmtId="16" fontId="8" fillId="35" borderId="50" xfId="0" applyNumberFormat="1" applyFont="1" applyFill="1" applyBorder="1" applyAlignment="1">
      <alignment horizontal="center"/>
    </xf>
    <xf numFmtId="16" fontId="8" fillId="35" borderId="52" xfId="0" applyNumberFormat="1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5" borderId="52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I2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32" sqref="C32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75" t="s">
        <v>85</v>
      </c>
      <c r="B1" s="52"/>
      <c r="C1" s="52"/>
      <c r="D1" s="53"/>
      <c r="E1" s="54"/>
      <c r="F1" s="55"/>
      <c r="G1" s="54"/>
      <c r="H1" s="53"/>
      <c r="I1" s="54"/>
      <c r="J1" s="52"/>
      <c r="K1" s="54"/>
      <c r="L1" s="7"/>
      <c r="M1" s="8"/>
      <c r="N1" s="56"/>
      <c r="O1" s="5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119"/>
      <c r="B2" s="120" t="s">
        <v>11</v>
      </c>
      <c r="C2" s="121"/>
      <c r="D2" s="192" t="s">
        <v>117</v>
      </c>
      <c r="E2" s="193"/>
      <c r="F2" s="194" t="s">
        <v>116</v>
      </c>
      <c r="G2" s="195"/>
      <c r="H2" s="196"/>
      <c r="I2" s="197"/>
      <c r="J2" s="196"/>
      <c r="K2" s="197"/>
      <c r="L2" s="122"/>
      <c r="M2" s="123"/>
      <c r="N2" s="124"/>
      <c r="O2" s="125"/>
      <c r="P2" s="170" t="s">
        <v>162</v>
      </c>
      <c r="Q2" s="1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126"/>
      <c r="B3" s="143" t="s">
        <v>0</v>
      </c>
      <c r="C3" s="144" t="s">
        <v>1</v>
      </c>
      <c r="D3" s="188" t="s">
        <v>17</v>
      </c>
      <c r="E3" s="189"/>
      <c r="F3" s="190" t="s">
        <v>76</v>
      </c>
      <c r="G3" s="191"/>
      <c r="H3" s="188"/>
      <c r="I3" s="189"/>
      <c r="J3" s="190"/>
      <c r="K3" s="191"/>
      <c r="L3" s="188"/>
      <c r="M3" s="189"/>
      <c r="N3" s="129" t="s">
        <v>2</v>
      </c>
      <c r="O3" s="130" t="s">
        <v>6</v>
      </c>
      <c r="P3" s="131" t="s">
        <v>81</v>
      </c>
      <c r="Q3" s="132" t="s">
        <v>82</v>
      </c>
      <c r="R3" s="61" t="s">
        <v>83</v>
      </c>
      <c r="S3" s="61" t="s">
        <v>84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84">
        <v>1</v>
      </c>
      <c r="B4" s="78" t="s">
        <v>18</v>
      </c>
      <c r="C4" s="79" t="s">
        <v>73</v>
      </c>
      <c r="D4" s="38">
        <v>18</v>
      </c>
      <c r="E4" s="77">
        <v>5.5</v>
      </c>
      <c r="F4" s="40">
        <v>20</v>
      </c>
      <c r="G4" s="106">
        <v>6.5</v>
      </c>
      <c r="H4" s="38"/>
      <c r="I4" s="43"/>
      <c r="J4" s="107"/>
      <c r="K4" s="108"/>
      <c r="L4" s="38"/>
      <c r="M4" s="43"/>
      <c r="N4" s="57">
        <f aca="true" t="shared" si="0" ref="N4:N16">SUM(D4+F4+H4+J4+L4)</f>
        <v>38</v>
      </c>
      <c r="O4" s="58">
        <f aca="true" t="shared" si="1" ref="O4:O16">SUM(E4+G4+I4+K4+M4)</f>
        <v>12</v>
      </c>
      <c r="P4" s="109">
        <f aca="true" t="shared" si="2" ref="P4:P16">SUM(D4,F4,H4,J4,L4)-S4</f>
        <v>38</v>
      </c>
      <c r="Q4" s="110">
        <f aca="true" t="shared" si="3" ref="Q4:Q16">SUM(E4,G4,I4,K4,M4)-R4</f>
        <v>12</v>
      </c>
      <c r="R4" s="1">
        <f aca="true" t="shared" si="4" ref="R4:R12">IF(COUNT(M4,K4,I4,G4,E4)=5,MIN(M4,K4,I4,G4,E4),0)</f>
        <v>0</v>
      </c>
      <c r="S4" s="1">
        <f aca="true" t="shared" si="5" ref="S4:S12">IF(COUNT(D4,F4,H4,J4,L4)=5,MIN(D4,F4,H4,J4,L4),0)</f>
        <v>0</v>
      </c>
      <c r="T4" s="14"/>
      <c r="U4" s="15"/>
    </row>
    <row r="5" spans="1:20" s="15" customFormat="1" ht="15.75">
      <c r="A5" s="65">
        <v>2</v>
      </c>
      <c r="B5" s="80" t="s">
        <v>7</v>
      </c>
      <c r="C5" s="81" t="s">
        <v>73</v>
      </c>
      <c r="D5" s="24">
        <v>16</v>
      </c>
      <c r="E5" s="77">
        <v>4.5</v>
      </c>
      <c r="F5" s="18">
        <v>15</v>
      </c>
      <c r="G5" s="19">
        <v>4</v>
      </c>
      <c r="H5" s="16"/>
      <c r="I5" s="17"/>
      <c r="J5" s="18"/>
      <c r="K5" s="20"/>
      <c r="L5" s="16"/>
      <c r="M5" s="17"/>
      <c r="N5" s="21">
        <f t="shared" si="0"/>
        <v>31</v>
      </c>
      <c r="O5" s="22">
        <f t="shared" si="1"/>
        <v>8.5</v>
      </c>
      <c r="P5" s="73">
        <f t="shared" si="2"/>
        <v>31</v>
      </c>
      <c r="Q5" s="62">
        <f t="shared" si="3"/>
        <v>8.5</v>
      </c>
      <c r="R5" s="1">
        <f t="shared" si="4"/>
        <v>0</v>
      </c>
      <c r="S5" s="1">
        <f t="shared" si="5"/>
        <v>0</v>
      </c>
      <c r="T5" s="14"/>
    </row>
    <row r="6" spans="1:21" s="15" customFormat="1" ht="15.75">
      <c r="A6" s="65">
        <v>3</v>
      </c>
      <c r="B6" s="80" t="s">
        <v>9</v>
      </c>
      <c r="C6" s="81" t="s">
        <v>73</v>
      </c>
      <c r="D6" s="24">
        <v>15</v>
      </c>
      <c r="E6" s="77">
        <v>3.5</v>
      </c>
      <c r="F6" s="25">
        <v>16</v>
      </c>
      <c r="G6" s="19">
        <v>4</v>
      </c>
      <c r="H6" s="24"/>
      <c r="I6" s="17"/>
      <c r="J6" s="25"/>
      <c r="K6" s="20"/>
      <c r="L6" s="24"/>
      <c r="M6" s="17"/>
      <c r="N6" s="21">
        <f t="shared" si="0"/>
        <v>31</v>
      </c>
      <c r="O6" s="22">
        <f t="shared" si="1"/>
        <v>7.5</v>
      </c>
      <c r="P6" s="73">
        <f t="shared" si="2"/>
        <v>31</v>
      </c>
      <c r="Q6" s="62">
        <f t="shared" si="3"/>
        <v>7.5</v>
      </c>
      <c r="R6" s="1">
        <f t="shared" si="4"/>
        <v>0</v>
      </c>
      <c r="S6" s="1">
        <f t="shared" si="5"/>
        <v>0</v>
      </c>
      <c r="T6" s="14"/>
      <c r="U6" s="23"/>
    </row>
    <row r="7" spans="1:21" s="23" customFormat="1" ht="15.75">
      <c r="A7" s="65">
        <v>4</v>
      </c>
      <c r="B7" s="80" t="s">
        <v>21</v>
      </c>
      <c r="C7" s="81" t="s">
        <v>73</v>
      </c>
      <c r="D7" s="16">
        <v>13</v>
      </c>
      <c r="E7" s="77">
        <v>2.5</v>
      </c>
      <c r="F7" s="18">
        <v>17</v>
      </c>
      <c r="G7" s="19">
        <v>4.5</v>
      </c>
      <c r="H7" s="16"/>
      <c r="I7" s="17"/>
      <c r="J7" s="18"/>
      <c r="K7" s="20"/>
      <c r="L7" s="16"/>
      <c r="M7" s="17"/>
      <c r="N7" s="21">
        <f t="shared" si="0"/>
        <v>30</v>
      </c>
      <c r="O7" s="22">
        <f t="shared" si="1"/>
        <v>7</v>
      </c>
      <c r="P7" s="73">
        <f t="shared" si="2"/>
        <v>30</v>
      </c>
      <c r="Q7" s="62">
        <f t="shared" si="3"/>
        <v>7</v>
      </c>
      <c r="R7" s="1">
        <f t="shared" si="4"/>
        <v>0</v>
      </c>
      <c r="S7" s="1">
        <f t="shared" si="5"/>
        <v>0</v>
      </c>
      <c r="T7" s="15"/>
      <c r="U7" s="15"/>
    </row>
    <row r="8" spans="1:21" s="15" customFormat="1" ht="15.75">
      <c r="A8" s="65">
        <v>5</v>
      </c>
      <c r="B8" s="80" t="s">
        <v>16</v>
      </c>
      <c r="C8" s="81" t="s">
        <v>73</v>
      </c>
      <c r="D8" s="24">
        <v>14</v>
      </c>
      <c r="E8" s="77">
        <v>3</v>
      </c>
      <c r="F8" s="25">
        <v>14</v>
      </c>
      <c r="G8" s="31">
        <v>4</v>
      </c>
      <c r="H8" s="24"/>
      <c r="I8" s="30"/>
      <c r="J8" s="25"/>
      <c r="K8" s="28"/>
      <c r="L8" s="24"/>
      <c r="M8" s="30"/>
      <c r="N8" s="21">
        <f t="shared" si="0"/>
        <v>28</v>
      </c>
      <c r="O8" s="22">
        <f t="shared" si="1"/>
        <v>7</v>
      </c>
      <c r="P8" s="73">
        <f t="shared" si="2"/>
        <v>28</v>
      </c>
      <c r="Q8" s="62">
        <f t="shared" si="3"/>
        <v>7</v>
      </c>
      <c r="R8" s="1">
        <f t="shared" si="4"/>
        <v>0</v>
      </c>
      <c r="S8" s="1">
        <f t="shared" si="5"/>
        <v>0</v>
      </c>
      <c r="T8" s="23"/>
      <c r="U8" s="23"/>
    </row>
    <row r="9" spans="1:21" s="23" customFormat="1" ht="15.75">
      <c r="A9" s="65">
        <v>6</v>
      </c>
      <c r="B9" s="80" t="s">
        <v>130</v>
      </c>
      <c r="C9" s="81" t="s">
        <v>111</v>
      </c>
      <c r="D9" s="24">
        <v>20</v>
      </c>
      <c r="E9" s="77">
        <v>6.5</v>
      </c>
      <c r="F9" s="158"/>
      <c r="G9" s="91"/>
      <c r="H9" s="24"/>
      <c r="I9" s="17"/>
      <c r="J9" s="18"/>
      <c r="K9" s="20"/>
      <c r="L9" s="24"/>
      <c r="M9" s="17"/>
      <c r="N9" s="21">
        <f t="shared" si="0"/>
        <v>20</v>
      </c>
      <c r="O9" s="22">
        <f t="shared" si="1"/>
        <v>6.5</v>
      </c>
      <c r="P9" s="73">
        <f t="shared" si="2"/>
        <v>20</v>
      </c>
      <c r="Q9" s="62">
        <f t="shared" si="3"/>
        <v>6.5</v>
      </c>
      <c r="R9" s="1">
        <f t="shared" si="4"/>
        <v>0</v>
      </c>
      <c r="S9" s="1">
        <f t="shared" si="5"/>
        <v>0</v>
      </c>
      <c r="T9" s="15"/>
      <c r="U9" s="15"/>
    </row>
    <row r="10" spans="1:19" s="23" customFormat="1" ht="15.75">
      <c r="A10" s="65">
        <v>7</v>
      </c>
      <c r="B10" s="80" t="s">
        <v>133</v>
      </c>
      <c r="C10" s="81" t="s">
        <v>74</v>
      </c>
      <c r="D10" s="167"/>
      <c r="E10" s="157"/>
      <c r="F10" s="25">
        <v>18</v>
      </c>
      <c r="G10" s="19">
        <v>5.5</v>
      </c>
      <c r="H10" s="24"/>
      <c r="I10" s="17"/>
      <c r="J10" s="25"/>
      <c r="K10" s="20"/>
      <c r="L10" s="24"/>
      <c r="M10" s="17"/>
      <c r="N10" s="21">
        <f t="shared" si="0"/>
        <v>18</v>
      </c>
      <c r="O10" s="22">
        <f t="shared" si="1"/>
        <v>5.5</v>
      </c>
      <c r="P10" s="73">
        <f t="shared" si="2"/>
        <v>18</v>
      </c>
      <c r="Q10" s="62">
        <f t="shared" si="3"/>
        <v>5.5</v>
      </c>
      <c r="R10" s="1">
        <f t="shared" si="4"/>
        <v>0</v>
      </c>
      <c r="S10" s="1">
        <f t="shared" si="5"/>
        <v>0</v>
      </c>
    </row>
    <row r="11" spans="1:21" s="23" customFormat="1" ht="15.75">
      <c r="A11" s="65">
        <v>8</v>
      </c>
      <c r="B11" s="80" t="s">
        <v>10</v>
      </c>
      <c r="C11" s="81" t="s">
        <v>111</v>
      </c>
      <c r="D11" s="24">
        <v>17</v>
      </c>
      <c r="E11" s="77">
        <v>4.5</v>
      </c>
      <c r="F11" s="158"/>
      <c r="G11" s="91"/>
      <c r="H11" s="24"/>
      <c r="I11" s="17"/>
      <c r="J11" s="18"/>
      <c r="K11" s="20"/>
      <c r="L11" s="24"/>
      <c r="M11" s="17"/>
      <c r="N11" s="21">
        <f t="shared" si="0"/>
        <v>17</v>
      </c>
      <c r="O11" s="22">
        <f t="shared" si="1"/>
        <v>4.5</v>
      </c>
      <c r="P11" s="73">
        <f t="shared" si="2"/>
        <v>17</v>
      </c>
      <c r="Q11" s="62">
        <f t="shared" si="3"/>
        <v>4.5</v>
      </c>
      <c r="R11" s="1">
        <f t="shared" si="4"/>
        <v>0</v>
      </c>
      <c r="S11" s="1">
        <f t="shared" si="5"/>
        <v>0</v>
      </c>
      <c r="T11" s="15"/>
      <c r="U11" s="15"/>
    </row>
    <row r="12" spans="1:21" s="15" customFormat="1" ht="15.75">
      <c r="A12" s="65">
        <v>9</v>
      </c>
      <c r="B12" s="80" t="s">
        <v>134</v>
      </c>
      <c r="C12" s="81" t="s">
        <v>73</v>
      </c>
      <c r="D12" s="167"/>
      <c r="E12" s="157"/>
      <c r="F12" s="25">
        <v>13</v>
      </c>
      <c r="G12" s="19">
        <v>3.5</v>
      </c>
      <c r="H12" s="24"/>
      <c r="I12" s="17"/>
      <c r="J12" s="25"/>
      <c r="K12" s="20"/>
      <c r="L12" s="24"/>
      <c r="M12" s="17"/>
      <c r="N12" s="21">
        <f t="shared" si="0"/>
        <v>13</v>
      </c>
      <c r="O12" s="22">
        <f t="shared" si="1"/>
        <v>3.5</v>
      </c>
      <c r="P12" s="73">
        <f t="shared" si="2"/>
        <v>13</v>
      </c>
      <c r="Q12" s="62">
        <f t="shared" si="3"/>
        <v>3.5</v>
      </c>
      <c r="R12" s="1">
        <f t="shared" si="4"/>
        <v>0</v>
      </c>
      <c r="S12" s="1">
        <f t="shared" si="5"/>
        <v>0</v>
      </c>
      <c r="T12" s="26"/>
      <c r="U12" s="26"/>
    </row>
    <row r="13" spans="1:21" s="15" customFormat="1" ht="15.75">
      <c r="A13" s="65">
        <v>10</v>
      </c>
      <c r="B13" s="147" t="s">
        <v>15</v>
      </c>
      <c r="C13" s="148" t="s">
        <v>112</v>
      </c>
      <c r="D13" s="16">
        <v>12</v>
      </c>
      <c r="E13" s="77">
        <v>2.5</v>
      </c>
      <c r="F13" s="158"/>
      <c r="G13" s="141"/>
      <c r="H13" s="24"/>
      <c r="I13" s="30"/>
      <c r="J13" s="25"/>
      <c r="K13" s="28"/>
      <c r="L13" s="24"/>
      <c r="M13" s="30"/>
      <c r="N13" s="21">
        <f t="shared" si="0"/>
        <v>12</v>
      </c>
      <c r="O13" s="22">
        <f t="shared" si="1"/>
        <v>2.5</v>
      </c>
      <c r="P13" s="73">
        <f t="shared" si="2"/>
        <v>12</v>
      </c>
      <c r="Q13" s="62">
        <f t="shared" si="3"/>
        <v>2.5</v>
      </c>
      <c r="R13" s="1">
        <f>IF(COUNT(M13,K13,I13,G13,E13)=5,MIN(M13,K13,I13,G13,E13),0)</f>
        <v>0</v>
      </c>
      <c r="S13" s="1">
        <f>IF(COUNT(D13,F13,H13,J13,L13)=5,MIN(D13,F13,H13,J13,L13),0)</f>
        <v>0</v>
      </c>
      <c r="T13" s="26"/>
      <c r="U13" s="26"/>
    </row>
    <row r="14" spans="1:21" s="15" customFormat="1" ht="15.75">
      <c r="A14" s="65">
        <v>11</v>
      </c>
      <c r="B14" s="147" t="s">
        <v>135</v>
      </c>
      <c r="C14" s="148" t="s">
        <v>112</v>
      </c>
      <c r="D14" s="167"/>
      <c r="E14" s="157"/>
      <c r="F14" s="25">
        <v>12</v>
      </c>
      <c r="G14" s="19">
        <v>1</v>
      </c>
      <c r="H14" s="24"/>
      <c r="I14" s="17"/>
      <c r="J14" s="25"/>
      <c r="K14" s="20"/>
      <c r="L14" s="24"/>
      <c r="M14" s="17"/>
      <c r="N14" s="21">
        <f t="shared" si="0"/>
        <v>12</v>
      </c>
      <c r="O14" s="22">
        <f t="shared" si="1"/>
        <v>1</v>
      </c>
      <c r="P14" s="73">
        <f t="shared" si="2"/>
        <v>12</v>
      </c>
      <c r="Q14" s="62">
        <f t="shared" si="3"/>
        <v>1</v>
      </c>
      <c r="R14" s="1">
        <f>IF(COUNT(M14,K14,I14,G14,E14)=5,MIN(M14,K14,I14,G14,E14),0)</f>
        <v>0</v>
      </c>
      <c r="S14" s="1">
        <f>IF(COUNT(D14,F14,H14,J14,L14)=5,MIN(D14,F14,H14,J14,L14),0)</f>
        <v>0</v>
      </c>
      <c r="T14" s="26"/>
      <c r="U14" s="26"/>
    </row>
    <row r="15" spans="1:21" s="15" customFormat="1" ht="15.75">
      <c r="A15" s="65">
        <v>12</v>
      </c>
      <c r="B15" s="147" t="s">
        <v>14</v>
      </c>
      <c r="C15" s="148" t="s">
        <v>13</v>
      </c>
      <c r="D15" s="16">
        <v>11</v>
      </c>
      <c r="E15" s="77">
        <v>2.5</v>
      </c>
      <c r="F15" s="158"/>
      <c r="G15" s="91"/>
      <c r="H15" s="24"/>
      <c r="I15" s="17"/>
      <c r="J15" s="25"/>
      <c r="K15" s="20"/>
      <c r="L15" s="24"/>
      <c r="M15" s="17"/>
      <c r="N15" s="21">
        <f t="shared" si="0"/>
        <v>11</v>
      </c>
      <c r="O15" s="22">
        <f t="shared" si="1"/>
        <v>2.5</v>
      </c>
      <c r="P15" s="73">
        <f t="shared" si="2"/>
        <v>11</v>
      </c>
      <c r="Q15" s="62">
        <f t="shared" si="3"/>
        <v>2.5</v>
      </c>
      <c r="R15" s="1">
        <f>IF(COUNT(M15,K15,I15,G15,E15)=5,MIN(M15,K15,I15,G15,E15),0)</f>
        <v>0</v>
      </c>
      <c r="S15" s="1">
        <f>IF(COUNT(D15,F15,H15,J15,L15)=5,MIN(D15,F15,H15,J15,L15),0)</f>
        <v>0</v>
      </c>
      <c r="T15" s="26"/>
      <c r="U15" s="26"/>
    </row>
    <row r="16" spans="1:19" s="15" customFormat="1" ht="16.5" thickBot="1">
      <c r="A16" s="65">
        <v>13</v>
      </c>
      <c r="B16" s="82" t="s">
        <v>12</v>
      </c>
      <c r="C16" s="83" t="s">
        <v>13</v>
      </c>
      <c r="D16" s="29">
        <v>10</v>
      </c>
      <c r="E16" s="77">
        <v>0</v>
      </c>
      <c r="F16" s="158"/>
      <c r="G16" s="91"/>
      <c r="H16" s="24"/>
      <c r="I16" s="17"/>
      <c r="J16" s="25"/>
      <c r="K16" s="20"/>
      <c r="L16" s="24"/>
      <c r="M16" s="17"/>
      <c r="N16" s="21">
        <f t="shared" si="0"/>
        <v>10</v>
      </c>
      <c r="O16" s="22">
        <f t="shared" si="1"/>
        <v>0</v>
      </c>
      <c r="P16" s="73">
        <f t="shared" si="2"/>
        <v>10</v>
      </c>
      <c r="Q16" s="62">
        <f t="shared" si="3"/>
        <v>0</v>
      </c>
      <c r="R16" s="1">
        <f>IF(COUNT(M16,K16,I16,G16,E16)=5,MIN(M16,K16,I16,G16,E16),0)</f>
        <v>0</v>
      </c>
      <c r="S16" s="1">
        <f>IF(COUNT(D16,F16,H16,J16,L16)=5,MIN(D16,F16,H16,J16,L16),0)</f>
        <v>0</v>
      </c>
    </row>
    <row r="17" spans="1:19" s="26" customFormat="1" ht="16.5" thickBot="1">
      <c r="A17" s="133" t="s">
        <v>80</v>
      </c>
      <c r="B17" s="134"/>
      <c r="C17" s="135"/>
      <c r="D17" s="136"/>
      <c r="E17" s="137"/>
      <c r="F17" s="136"/>
      <c r="G17" s="137"/>
      <c r="H17" s="136"/>
      <c r="I17" s="137"/>
      <c r="J17" s="136"/>
      <c r="K17" s="137"/>
      <c r="L17" s="136"/>
      <c r="M17" s="138"/>
      <c r="N17" s="139" t="s">
        <v>68</v>
      </c>
      <c r="O17" s="140" t="s">
        <v>6</v>
      </c>
      <c r="P17" s="142" t="s">
        <v>68</v>
      </c>
      <c r="Q17" s="140" t="s">
        <v>6</v>
      </c>
      <c r="R17" s="1"/>
      <c r="S17" s="1"/>
    </row>
    <row r="18" spans="1:21" s="23" customFormat="1" ht="15.75">
      <c r="A18" s="85">
        <v>1</v>
      </c>
      <c r="B18" s="111" t="s">
        <v>132</v>
      </c>
      <c r="C18" s="178" t="s">
        <v>113</v>
      </c>
      <c r="D18" s="112">
        <v>18</v>
      </c>
      <c r="E18" s="103">
        <v>3.5</v>
      </c>
      <c r="F18" s="112">
        <v>20</v>
      </c>
      <c r="G18" s="89">
        <v>2</v>
      </c>
      <c r="H18" s="145"/>
      <c r="I18" s="92"/>
      <c r="J18" s="112"/>
      <c r="K18" s="93"/>
      <c r="L18" s="145"/>
      <c r="M18" s="92"/>
      <c r="N18" s="94">
        <f>SUM(D18+F18+H18+J18+L18)</f>
        <v>38</v>
      </c>
      <c r="O18" s="95">
        <f>SUM(E18+G18+I18+K18+M18)</f>
        <v>5.5</v>
      </c>
      <c r="P18" s="96">
        <f>SUM(D18,F18,H18,J18,L18)-S18</f>
        <v>38</v>
      </c>
      <c r="Q18" s="97">
        <f>SUM(E18,G18,I18,K18,M18)-R18</f>
        <v>5.5</v>
      </c>
      <c r="R18" s="1">
        <f>IF(COUNT(M18,K18,I18,G18,E18)=5,MIN(M18,K18,I18,G18,E18),0)</f>
        <v>0</v>
      </c>
      <c r="S18" s="1">
        <f>IF(COUNT(D18,F18,H18,J18,L18)=5,MIN(D18,F18,H18,J18,L18),0)</f>
        <v>0</v>
      </c>
      <c r="T18" s="15"/>
      <c r="U18" s="15"/>
    </row>
    <row r="19" spans="1:21" s="15" customFormat="1" ht="16.5" thickBot="1">
      <c r="A19" s="66">
        <v>2</v>
      </c>
      <c r="B19" s="113" t="s">
        <v>131</v>
      </c>
      <c r="C19" s="180" t="s">
        <v>111</v>
      </c>
      <c r="D19" s="45">
        <v>20</v>
      </c>
      <c r="E19" s="183">
        <v>3.5</v>
      </c>
      <c r="F19" s="168"/>
      <c r="G19" s="169"/>
      <c r="H19" s="44"/>
      <c r="I19" s="99"/>
      <c r="J19" s="45"/>
      <c r="K19" s="100"/>
      <c r="L19" s="44"/>
      <c r="M19" s="99"/>
      <c r="N19" s="101">
        <f>SUM(D19+F19+H19+J19+L19)</f>
        <v>20</v>
      </c>
      <c r="O19" s="102">
        <f>SUM(E19+G19+I19+K19+M19)</f>
        <v>3.5</v>
      </c>
      <c r="P19" s="74">
        <f>SUM(D19,F19,H19,J19,L19)-S19</f>
        <v>20</v>
      </c>
      <c r="Q19" s="63">
        <f>SUM(E19,G19,I19,K19,M19)-R19</f>
        <v>3.5</v>
      </c>
      <c r="R19" s="1">
        <f>IF(COUNT(M19,K19,I19,G19,E19)=5,MIN(M19,K19,I19,G19,E19),0)</f>
        <v>0</v>
      </c>
      <c r="S19" s="1">
        <f>IF(COUNT(D19,F19,H19,J19,L19)=5,MIN(D19,F19,H19,J19,L19),0)</f>
        <v>0</v>
      </c>
      <c r="T19" s="23"/>
      <c r="U19" s="23"/>
    </row>
    <row r="20" spans="1:17" s="26" customFormat="1" ht="15">
      <c r="A20" s="46"/>
      <c r="D20" s="47"/>
      <c r="E20" s="48"/>
      <c r="F20" s="49"/>
      <c r="G20" s="48"/>
      <c r="H20" s="50"/>
      <c r="I20" s="48"/>
      <c r="J20" s="51"/>
      <c r="K20" s="48"/>
      <c r="L20" s="50"/>
      <c r="M20" s="48"/>
      <c r="N20" s="51"/>
      <c r="O20" s="51"/>
      <c r="P20" s="51"/>
      <c r="Q20" s="51"/>
    </row>
    <row r="21" spans="1:17" s="26" customFormat="1" ht="15">
      <c r="A21" s="46"/>
      <c r="D21" s="47"/>
      <c r="E21" s="48"/>
      <c r="F21" s="49"/>
      <c r="G21" s="48"/>
      <c r="H21" s="50"/>
      <c r="I21" s="48"/>
      <c r="J21" s="51"/>
      <c r="K21" s="48"/>
      <c r="L21" s="50"/>
      <c r="M21" s="48"/>
      <c r="N21" s="51"/>
      <c r="O21" s="51"/>
      <c r="P21" s="51"/>
      <c r="Q21" s="51"/>
    </row>
  </sheetData>
  <sheetProtection/>
  <mergeCells count="9">
    <mergeCell ref="L3:M3"/>
    <mergeCell ref="F3:G3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I3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32" sqref="D32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75" t="s">
        <v>86</v>
      </c>
      <c r="B1" s="52"/>
      <c r="C1" s="52"/>
      <c r="D1" s="53"/>
      <c r="E1" s="54"/>
      <c r="F1" s="55"/>
      <c r="G1" s="54"/>
      <c r="H1" s="53"/>
      <c r="I1" s="54"/>
      <c r="J1" s="52"/>
      <c r="K1" s="54"/>
      <c r="L1" s="7"/>
      <c r="M1" s="8"/>
      <c r="N1" s="56"/>
      <c r="O1" s="5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119"/>
      <c r="B2" s="120" t="s">
        <v>3</v>
      </c>
      <c r="C2" s="121"/>
      <c r="D2" s="192" t="s">
        <v>117</v>
      </c>
      <c r="E2" s="193"/>
      <c r="F2" s="194" t="s">
        <v>116</v>
      </c>
      <c r="G2" s="195"/>
      <c r="H2" s="196"/>
      <c r="I2" s="197"/>
      <c r="J2" s="196"/>
      <c r="K2" s="197"/>
      <c r="L2" s="122"/>
      <c r="M2" s="123"/>
      <c r="N2" s="124"/>
      <c r="O2" s="125"/>
      <c r="P2" s="170" t="s">
        <v>162</v>
      </c>
      <c r="Q2" s="1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126"/>
      <c r="B3" s="143" t="s">
        <v>0</v>
      </c>
      <c r="C3" s="144" t="s">
        <v>1</v>
      </c>
      <c r="D3" s="188" t="s">
        <v>17</v>
      </c>
      <c r="E3" s="189"/>
      <c r="F3" s="190" t="s">
        <v>76</v>
      </c>
      <c r="G3" s="191"/>
      <c r="H3" s="188"/>
      <c r="I3" s="189"/>
      <c r="J3" s="190"/>
      <c r="K3" s="191"/>
      <c r="L3" s="188"/>
      <c r="M3" s="189"/>
      <c r="N3" s="129" t="s">
        <v>2</v>
      </c>
      <c r="O3" s="130" t="s">
        <v>6</v>
      </c>
      <c r="P3" s="131" t="s">
        <v>81</v>
      </c>
      <c r="Q3" s="132" t="s">
        <v>82</v>
      </c>
      <c r="R3" s="61" t="s">
        <v>83</v>
      </c>
      <c r="S3" s="61" t="s">
        <v>84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84">
        <v>1</v>
      </c>
      <c r="B4" s="78" t="s">
        <v>33</v>
      </c>
      <c r="C4" s="79" t="s">
        <v>111</v>
      </c>
      <c r="D4" s="88">
        <v>18</v>
      </c>
      <c r="E4" s="103">
        <v>5</v>
      </c>
      <c r="F4" s="86">
        <v>20</v>
      </c>
      <c r="G4" s="89">
        <v>5.5</v>
      </c>
      <c r="H4" s="38"/>
      <c r="I4" s="43"/>
      <c r="J4" s="107"/>
      <c r="K4" s="108"/>
      <c r="L4" s="38"/>
      <c r="M4" s="43"/>
      <c r="N4" s="57">
        <f aca="true" t="shared" si="0" ref="N4:N23">SUM(D4+F4+H4+J4+L4)</f>
        <v>38</v>
      </c>
      <c r="O4" s="58">
        <f aca="true" t="shared" si="1" ref="O4:O23">SUM(E4+G4+I4+K4+M4)</f>
        <v>10.5</v>
      </c>
      <c r="P4" s="109">
        <f aca="true" t="shared" si="2" ref="P4:P23">SUM(D4,F4,H4,J4,L4)-S4</f>
        <v>38</v>
      </c>
      <c r="Q4" s="110">
        <f aca="true" t="shared" si="3" ref="Q4:Q23">SUM(E4,G4,I4,K4,M4)-R4</f>
        <v>10.5</v>
      </c>
      <c r="R4" s="1">
        <f aca="true" t="shared" si="4" ref="R4:R16">IF(COUNT(M4,K4,I4,G4,E4)=5,MIN(M4,K4,I4,G4,E4),0)</f>
        <v>0</v>
      </c>
      <c r="S4" s="1">
        <f aca="true" t="shared" si="5" ref="S4:S16">IF(COUNT(D4,F4,H4,J4,L4)=5,MIN(D4,F4,H4,J4,L4),0)</f>
        <v>0</v>
      </c>
      <c r="T4" s="14"/>
      <c r="U4" s="15"/>
    </row>
    <row r="5" spans="1:20" s="15" customFormat="1" ht="15.75">
      <c r="A5" s="65">
        <v>2</v>
      </c>
      <c r="B5" s="80" t="s">
        <v>32</v>
      </c>
      <c r="C5" s="81" t="s">
        <v>73</v>
      </c>
      <c r="D5" s="25">
        <v>20</v>
      </c>
      <c r="E5" s="104">
        <v>5.5</v>
      </c>
      <c r="F5" s="24">
        <v>17</v>
      </c>
      <c r="G5" s="19">
        <v>5</v>
      </c>
      <c r="H5" s="24"/>
      <c r="I5" s="17"/>
      <c r="J5" s="18"/>
      <c r="K5" s="20"/>
      <c r="L5" s="24"/>
      <c r="M5" s="17"/>
      <c r="N5" s="21">
        <f t="shared" si="0"/>
        <v>37</v>
      </c>
      <c r="O5" s="22">
        <f t="shared" si="1"/>
        <v>10.5</v>
      </c>
      <c r="P5" s="73">
        <f t="shared" si="2"/>
        <v>37</v>
      </c>
      <c r="Q5" s="62">
        <f t="shared" si="3"/>
        <v>10.5</v>
      </c>
      <c r="R5" s="1">
        <f t="shared" si="4"/>
        <v>0</v>
      </c>
      <c r="S5" s="1">
        <f t="shared" si="5"/>
        <v>0</v>
      </c>
      <c r="T5" s="14"/>
    </row>
    <row r="6" spans="1:21" s="15" customFormat="1" ht="15.75">
      <c r="A6" s="65">
        <v>3</v>
      </c>
      <c r="B6" s="80" t="s">
        <v>126</v>
      </c>
      <c r="C6" s="81" t="s">
        <v>73</v>
      </c>
      <c r="D6" s="25">
        <v>15</v>
      </c>
      <c r="E6" s="104">
        <v>4</v>
      </c>
      <c r="F6" s="24">
        <v>18</v>
      </c>
      <c r="G6" s="19">
        <v>5</v>
      </c>
      <c r="H6" s="24"/>
      <c r="I6" s="17"/>
      <c r="J6" s="25"/>
      <c r="K6" s="20"/>
      <c r="L6" s="24"/>
      <c r="M6" s="17"/>
      <c r="N6" s="21">
        <f t="shared" si="0"/>
        <v>33</v>
      </c>
      <c r="O6" s="22">
        <f t="shared" si="1"/>
        <v>9</v>
      </c>
      <c r="P6" s="73">
        <f t="shared" si="2"/>
        <v>33</v>
      </c>
      <c r="Q6" s="62">
        <f t="shared" si="3"/>
        <v>9</v>
      </c>
      <c r="R6" s="1">
        <f t="shared" si="4"/>
        <v>0</v>
      </c>
      <c r="S6" s="1">
        <f t="shared" si="5"/>
        <v>0</v>
      </c>
      <c r="T6" s="14"/>
      <c r="U6" s="23"/>
    </row>
    <row r="7" spans="1:21" s="23" customFormat="1" ht="15.75">
      <c r="A7" s="65">
        <v>4</v>
      </c>
      <c r="B7" s="80" t="s">
        <v>27</v>
      </c>
      <c r="C7" s="81" t="s">
        <v>73</v>
      </c>
      <c r="D7" s="25">
        <v>17</v>
      </c>
      <c r="E7" s="104">
        <v>5</v>
      </c>
      <c r="F7" s="24">
        <v>13</v>
      </c>
      <c r="G7" s="19">
        <v>4</v>
      </c>
      <c r="H7" s="24"/>
      <c r="I7" s="17"/>
      <c r="J7" s="18"/>
      <c r="K7" s="20"/>
      <c r="L7" s="24"/>
      <c r="M7" s="17"/>
      <c r="N7" s="21">
        <f t="shared" si="0"/>
        <v>30</v>
      </c>
      <c r="O7" s="22">
        <f t="shared" si="1"/>
        <v>9</v>
      </c>
      <c r="P7" s="73">
        <f t="shared" si="2"/>
        <v>30</v>
      </c>
      <c r="Q7" s="62">
        <f t="shared" si="3"/>
        <v>9</v>
      </c>
      <c r="R7" s="1">
        <f t="shared" si="4"/>
        <v>0</v>
      </c>
      <c r="S7" s="1">
        <f t="shared" si="5"/>
        <v>0</v>
      </c>
      <c r="T7" s="15"/>
      <c r="U7" s="15"/>
    </row>
    <row r="8" spans="1:21" s="15" customFormat="1" ht="15.75">
      <c r="A8" s="65">
        <v>5</v>
      </c>
      <c r="B8" s="80" t="s">
        <v>19</v>
      </c>
      <c r="C8" s="81" t="s">
        <v>111</v>
      </c>
      <c r="D8" s="18">
        <v>13</v>
      </c>
      <c r="E8" s="104">
        <v>3.5</v>
      </c>
      <c r="F8" s="16">
        <v>15</v>
      </c>
      <c r="G8" s="19">
        <v>4.5</v>
      </c>
      <c r="H8" s="16"/>
      <c r="I8" s="17"/>
      <c r="J8" s="18"/>
      <c r="K8" s="20"/>
      <c r="L8" s="16"/>
      <c r="M8" s="17"/>
      <c r="N8" s="21">
        <f t="shared" si="0"/>
        <v>28</v>
      </c>
      <c r="O8" s="22">
        <f t="shared" si="1"/>
        <v>8</v>
      </c>
      <c r="P8" s="73">
        <f t="shared" si="2"/>
        <v>28</v>
      </c>
      <c r="Q8" s="62">
        <f t="shared" si="3"/>
        <v>8</v>
      </c>
      <c r="R8" s="1">
        <f t="shared" si="4"/>
        <v>0</v>
      </c>
      <c r="S8" s="1">
        <f t="shared" si="5"/>
        <v>0</v>
      </c>
      <c r="T8" s="23"/>
      <c r="U8" s="23"/>
    </row>
    <row r="9" spans="1:21" s="23" customFormat="1" ht="15.75">
      <c r="A9" s="65">
        <v>6</v>
      </c>
      <c r="B9" s="80" t="s">
        <v>75</v>
      </c>
      <c r="C9" s="81" t="s">
        <v>111</v>
      </c>
      <c r="D9" s="25">
        <v>16</v>
      </c>
      <c r="E9" s="104">
        <v>5</v>
      </c>
      <c r="F9" s="16">
        <v>11</v>
      </c>
      <c r="G9" s="19">
        <v>4</v>
      </c>
      <c r="H9" s="16"/>
      <c r="I9" s="17"/>
      <c r="J9" s="18"/>
      <c r="K9" s="20"/>
      <c r="L9" s="16"/>
      <c r="M9" s="17"/>
      <c r="N9" s="21">
        <f t="shared" si="0"/>
        <v>27</v>
      </c>
      <c r="O9" s="22">
        <f t="shared" si="1"/>
        <v>9</v>
      </c>
      <c r="P9" s="73">
        <f t="shared" si="2"/>
        <v>27</v>
      </c>
      <c r="Q9" s="62">
        <f t="shared" si="3"/>
        <v>9</v>
      </c>
      <c r="R9" s="1">
        <f t="shared" si="4"/>
        <v>0</v>
      </c>
      <c r="S9" s="1">
        <f t="shared" si="5"/>
        <v>0</v>
      </c>
      <c r="T9" s="15"/>
      <c r="U9" s="15"/>
    </row>
    <row r="10" spans="1:21" s="15" customFormat="1" ht="15.75">
      <c r="A10" s="65">
        <v>7</v>
      </c>
      <c r="B10" s="80" t="s">
        <v>20</v>
      </c>
      <c r="C10" s="81" t="s">
        <v>114</v>
      </c>
      <c r="D10" s="18">
        <v>11</v>
      </c>
      <c r="E10" s="104">
        <v>3.5</v>
      </c>
      <c r="F10" s="16">
        <v>16</v>
      </c>
      <c r="G10" s="19">
        <v>4.5</v>
      </c>
      <c r="H10" s="16"/>
      <c r="I10" s="17"/>
      <c r="J10" s="18"/>
      <c r="K10" s="20"/>
      <c r="L10" s="16"/>
      <c r="M10" s="17"/>
      <c r="N10" s="21">
        <f t="shared" si="0"/>
        <v>27</v>
      </c>
      <c r="O10" s="22">
        <f t="shared" si="1"/>
        <v>8</v>
      </c>
      <c r="P10" s="73">
        <f t="shared" si="2"/>
        <v>27</v>
      </c>
      <c r="Q10" s="62">
        <f t="shared" si="3"/>
        <v>8</v>
      </c>
      <c r="R10" s="1">
        <f t="shared" si="4"/>
        <v>0</v>
      </c>
      <c r="S10" s="1">
        <f t="shared" si="5"/>
        <v>0</v>
      </c>
      <c r="T10" s="23"/>
      <c r="U10" s="23"/>
    </row>
    <row r="11" spans="1:21" s="23" customFormat="1" ht="15.75">
      <c r="A11" s="65">
        <v>8</v>
      </c>
      <c r="B11" s="80" t="s">
        <v>26</v>
      </c>
      <c r="C11" s="81" t="s">
        <v>114</v>
      </c>
      <c r="D11" s="27">
        <v>10</v>
      </c>
      <c r="E11" s="104">
        <v>3</v>
      </c>
      <c r="F11" s="24">
        <v>14</v>
      </c>
      <c r="G11" s="31">
        <v>4</v>
      </c>
      <c r="H11" s="24"/>
      <c r="I11" s="30"/>
      <c r="J11" s="25"/>
      <c r="K11" s="28"/>
      <c r="L11" s="24"/>
      <c r="M11" s="30"/>
      <c r="N11" s="21">
        <f t="shared" si="0"/>
        <v>24</v>
      </c>
      <c r="O11" s="22">
        <f t="shared" si="1"/>
        <v>7</v>
      </c>
      <c r="P11" s="73">
        <f t="shared" si="2"/>
        <v>24</v>
      </c>
      <c r="Q11" s="62">
        <f t="shared" si="3"/>
        <v>7</v>
      </c>
      <c r="R11" s="1">
        <f t="shared" si="4"/>
        <v>0</v>
      </c>
      <c r="S11" s="1">
        <f t="shared" si="5"/>
        <v>0</v>
      </c>
      <c r="T11" s="15"/>
      <c r="U11" s="15"/>
    </row>
    <row r="12" spans="1:19" s="23" customFormat="1" ht="15.75">
      <c r="A12" s="65">
        <v>9</v>
      </c>
      <c r="B12" s="80" t="s">
        <v>31</v>
      </c>
      <c r="C12" s="81" t="s">
        <v>111</v>
      </c>
      <c r="D12" s="18">
        <v>12</v>
      </c>
      <c r="E12" s="104">
        <v>3.5</v>
      </c>
      <c r="F12" s="24">
        <v>9</v>
      </c>
      <c r="G12" s="31">
        <v>3.5</v>
      </c>
      <c r="H12" s="24"/>
      <c r="I12" s="30"/>
      <c r="J12" s="25"/>
      <c r="K12" s="28"/>
      <c r="L12" s="24"/>
      <c r="M12" s="30"/>
      <c r="N12" s="21">
        <f t="shared" si="0"/>
        <v>21</v>
      </c>
      <c r="O12" s="22">
        <f t="shared" si="1"/>
        <v>7</v>
      </c>
      <c r="P12" s="73">
        <f t="shared" si="2"/>
        <v>21</v>
      </c>
      <c r="Q12" s="62">
        <f t="shared" si="3"/>
        <v>7</v>
      </c>
      <c r="R12" s="1">
        <f t="shared" si="4"/>
        <v>0</v>
      </c>
      <c r="S12" s="1">
        <f t="shared" si="5"/>
        <v>0</v>
      </c>
    </row>
    <row r="13" spans="1:21" s="23" customFormat="1" ht="15.75">
      <c r="A13" s="65">
        <v>10</v>
      </c>
      <c r="B13" s="80" t="s">
        <v>37</v>
      </c>
      <c r="C13" s="81" t="s">
        <v>111</v>
      </c>
      <c r="D13" s="18">
        <v>8</v>
      </c>
      <c r="E13" s="104">
        <v>3</v>
      </c>
      <c r="F13" s="24">
        <v>11</v>
      </c>
      <c r="G13" s="19">
        <v>4</v>
      </c>
      <c r="H13" s="24"/>
      <c r="I13" s="17"/>
      <c r="J13" s="25"/>
      <c r="K13" s="20"/>
      <c r="L13" s="24"/>
      <c r="M13" s="17"/>
      <c r="N13" s="21">
        <f t="shared" si="0"/>
        <v>19</v>
      </c>
      <c r="O13" s="22">
        <f t="shared" si="1"/>
        <v>7</v>
      </c>
      <c r="P13" s="73">
        <f t="shared" si="2"/>
        <v>19</v>
      </c>
      <c r="Q13" s="62">
        <f t="shared" si="3"/>
        <v>7</v>
      </c>
      <c r="R13" s="1">
        <f t="shared" si="4"/>
        <v>0</v>
      </c>
      <c r="S13" s="1">
        <f t="shared" si="5"/>
        <v>0</v>
      </c>
      <c r="T13" s="15"/>
      <c r="U13" s="15"/>
    </row>
    <row r="14" spans="1:21" s="15" customFormat="1" ht="15.75">
      <c r="A14" s="65">
        <v>11</v>
      </c>
      <c r="B14" s="80" t="s">
        <v>25</v>
      </c>
      <c r="C14" s="81" t="s">
        <v>13</v>
      </c>
      <c r="D14" s="25">
        <v>14</v>
      </c>
      <c r="E14" s="104">
        <v>4</v>
      </c>
      <c r="F14" s="156"/>
      <c r="G14" s="141"/>
      <c r="H14" s="24"/>
      <c r="I14" s="30"/>
      <c r="J14" s="25"/>
      <c r="K14" s="28"/>
      <c r="L14" s="24"/>
      <c r="M14" s="30"/>
      <c r="N14" s="21">
        <f t="shared" si="0"/>
        <v>14</v>
      </c>
      <c r="O14" s="22">
        <f t="shared" si="1"/>
        <v>4</v>
      </c>
      <c r="P14" s="73">
        <f t="shared" si="2"/>
        <v>14</v>
      </c>
      <c r="Q14" s="62">
        <f t="shared" si="3"/>
        <v>4</v>
      </c>
      <c r="R14" s="1">
        <f t="shared" si="4"/>
        <v>0</v>
      </c>
      <c r="S14" s="1">
        <f t="shared" si="5"/>
        <v>0</v>
      </c>
      <c r="T14" s="26"/>
      <c r="U14" s="26"/>
    </row>
    <row r="15" spans="1:19" s="15" customFormat="1" ht="15.75">
      <c r="A15" s="65">
        <v>12</v>
      </c>
      <c r="B15" s="80" t="s">
        <v>137</v>
      </c>
      <c r="C15" s="81" t="s">
        <v>73</v>
      </c>
      <c r="D15" s="158"/>
      <c r="E15" s="185"/>
      <c r="F15" s="16">
        <v>12</v>
      </c>
      <c r="G15" s="19">
        <v>4</v>
      </c>
      <c r="H15" s="16"/>
      <c r="I15" s="17"/>
      <c r="J15" s="18"/>
      <c r="K15" s="20"/>
      <c r="L15" s="16"/>
      <c r="M15" s="17"/>
      <c r="N15" s="21">
        <f t="shared" si="0"/>
        <v>12</v>
      </c>
      <c r="O15" s="22">
        <f t="shared" si="1"/>
        <v>4</v>
      </c>
      <c r="P15" s="73">
        <f t="shared" si="2"/>
        <v>12</v>
      </c>
      <c r="Q15" s="62">
        <f t="shared" si="3"/>
        <v>4</v>
      </c>
      <c r="R15" s="1">
        <f t="shared" si="4"/>
        <v>0</v>
      </c>
      <c r="S15" s="1">
        <f t="shared" si="5"/>
        <v>0</v>
      </c>
    </row>
    <row r="16" spans="1:21" s="26" customFormat="1" ht="15.75">
      <c r="A16" s="65">
        <v>13</v>
      </c>
      <c r="B16" s="80" t="s">
        <v>22</v>
      </c>
      <c r="C16" s="81" t="s">
        <v>23</v>
      </c>
      <c r="D16" s="25">
        <v>9</v>
      </c>
      <c r="E16" s="104">
        <v>3</v>
      </c>
      <c r="F16" s="156"/>
      <c r="G16" s="141"/>
      <c r="H16" s="24"/>
      <c r="I16" s="17"/>
      <c r="J16" s="25"/>
      <c r="K16" s="20"/>
      <c r="L16" s="24"/>
      <c r="M16" s="17"/>
      <c r="N16" s="21">
        <f t="shared" si="0"/>
        <v>9</v>
      </c>
      <c r="O16" s="22">
        <f t="shared" si="1"/>
        <v>3</v>
      </c>
      <c r="P16" s="73">
        <f t="shared" si="2"/>
        <v>9</v>
      </c>
      <c r="Q16" s="62">
        <f t="shared" si="3"/>
        <v>3</v>
      </c>
      <c r="R16" s="1">
        <f t="shared" si="4"/>
        <v>0</v>
      </c>
      <c r="S16" s="1">
        <f t="shared" si="5"/>
        <v>0</v>
      </c>
      <c r="T16" s="15"/>
      <c r="U16" s="15"/>
    </row>
    <row r="17" spans="1:21" s="26" customFormat="1" ht="15.75">
      <c r="A17" s="65">
        <v>14</v>
      </c>
      <c r="B17" s="147" t="s">
        <v>129</v>
      </c>
      <c r="C17" s="148" t="s">
        <v>74</v>
      </c>
      <c r="D17" s="25">
        <v>6</v>
      </c>
      <c r="E17" s="104">
        <v>1</v>
      </c>
      <c r="F17" s="16">
        <v>3</v>
      </c>
      <c r="G17" s="20">
        <v>1.5</v>
      </c>
      <c r="H17" s="16"/>
      <c r="I17" s="17"/>
      <c r="J17" s="18"/>
      <c r="K17" s="20"/>
      <c r="L17" s="16"/>
      <c r="M17" s="17"/>
      <c r="N17" s="21">
        <f t="shared" si="0"/>
        <v>9</v>
      </c>
      <c r="O17" s="22">
        <f t="shared" si="1"/>
        <v>2.5</v>
      </c>
      <c r="P17" s="73">
        <f t="shared" si="2"/>
        <v>9</v>
      </c>
      <c r="Q17" s="62">
        <f t="shared" si="3"/>
        <v>2.5</v>
      </c>
      <c r="R17" s="1">
        <f aca="true" t="shared" si="6" ref="R17:R28">IF(COUNT(M17,K17,I17,G17,E17)=5,MIN(M17,K17,I17,G17,E17),0)</f>
        <v>0</v>
      </c>
      <c r="S17" s="1">
        <f aca="true" t="shared" si="7" ref="S17:S28">IF(COUNT(D17,F17,H17,J17,L17)=5,MIN(D17,F17,H17,J17,L17),0)</f>
        <v>0</v>
      </c>
      <c r="T17" s="15"/>
      <c r="U17" s="15"/>
    </row>
    <row r="18" spans="1:21" s="26" customFormat="1" ht="15.75">
      <c r="A18" s="65">
        <v>15</v>
      </c>
      <c r="B18" s="147" t="s">
        <v>136</v>
      </c>
      <c r="C18" s="148" t="s">
        <v>74</v>
      </c>
      <c r="D18" s="158"/>
      <c r="E18" s="185"/>
      <c r="F18" s="24">
        <v>8</v>
      </c>
      <c r="G18" s="59">
        <v>3</v>
      </c>
      <c r="H18" s="16"/>
      <c r="I18" s="17"/>
      <c r="J18" s="18"/>
      <c r="K18" s="20"/>
      <c r="L18" s="16"/>
      <c r="M18" s="17"/>
      <c r="N18" s="21">
        <f t="shared" si="0"/>
        <v>8</v>
      </c>
      <c r="O18" s="22">
        <f t="shared" si="1"/>
        <v>3</v>
      </c>
      <c r="P18" s="73">
        <f t="shared" si="2"/>
        <v>8</v>
      </c>
      <c r="Q18" s="62">
        <f t="shared" si="3"/>
        <v>3</v>
      </c>
      <c r="R18" s="1">
        <f t="shared" si="6"/>
        <v>0</v>
      </c>
      <c r="S18" s="1">
        <f t="shared" si="7"/>
        <v>0</v>
      </c>
      <c r="T18" s="15"/>
      <c r="U18" s="15"/>
    </row>
    <row r="19" spans="1:21" s="26" customFormat="1" ht="15.75">
      <c r="A19" s="65">
        <v>16</v>
      </c>
      <c r="B19" s="147" t="s">
        <v>127</v>
      </c>
      <c r="C19" s="148" t="s">
        <v>74</v>
      </c>
      <c r="D19" s="25">
        <v>7</v>
      </c>
      <c r="E19" s="104">
        <v>3</v>
      </c>
      <c r="F19" s="167"/>
      <c r="G19" s="91"/>
      <c r="H19" s="16"/>
      <c r="I19" s="17"/>
      <c r="J19" s="18"/>
      <c r="K19" s="20"/>
      <c r="L19" s="16"/>
      <c r="M19" s="17"/>
      <c r="N19" s="21">
        <f t="shared" si="0"/>
        <v>7</v>
      </c>
      <c r="O19" s="22">
        <f t="shared" si="1"/>
        <v>3</v>
      </c>
      <c r="P19" s="73">
        <f t="shared" si="2"/>
        <v>7</v>
      </c>
      <c r="Q19" s="62">
        <f t="shared" si="3"/>
        <v>3</v>
      </c>
      <c r="R19" s="1">
        <f t="shared" si="6"/>
        <v>0</v>
      </c>
      <c r="S19" s="1">
        <f t="shared" si="7"/>
        <v>0</v>
      </c>
      <c r="T19" s="15"/>
      <c r="U19" s="15"/>
    </row>
    <row r="20" spans="1:21" s="26" customFormat="1" ht="15.75">
      <c r="A20" s="65">
        <v>17</v>
      </c>
      <c r="B20" s="147" t="s">
        <v>139</v>
      </c>
      <c r="C20" s="148" t="s">
        <v>8</v>
      </c>
      <c r="D20" s="158"/>
      <c r="E20" s="185"/>
      <c r="F20" s="16">
        <v>7</v>
      </c>
      <c r="G20" s="19">
        <v>3</v>
      </c>
      <c r="H20" s="16"/>
      <c r="I20" s="17"/>
      <c r="J20" s="18"/>
      <c r="K20" s="20"/>
      <c r="L20" s="16"/>
      <c r="M20" s="17"/>
      <c r="N20" s="21">
        <f t="shared" si="0"/>
        <v>7</v>
      </c>
      <c r="O20" s="22">
        <f t="shared" si="1"/>
        <v>3</v>
      </c>
      <c r="P20" s="73">
        <f t="shared" si="2"/>
        <v>7</v>
      </c>
      <c r="Q20" s="62">
        <f t="shared" si="3"/>
        <v>3</v>
      </c>
      <c r="R20" s="1">
        <f t="shared" si="6"/>
        <v>0</v>
      </c>
      <c r="S20" s="1">
        <f t="shared" si="7"/>
        <v>0</v>
      </c>
      <c r="T20" s="15"/>
      <c r="U20" s="15"/>
    </row>
    <row r="21" spans="1:21" s="26" customFormat="1" ht="15.75">
      <c r="A21" s="65">
        <v>18</v>
      </c>
      <c r="B21" s="147" t="s">
        <v>140</v>
      </c>
      <c r="C21" s="148" t="s">
        <v>74</v>
      </c>
      <c r="D21" s="158"/>
      <c r="E21" s="185"/>
      <c r="F21" s="16">
        <v>6</v>
      </c>
      <c r="G21" s="19">
        <v>3</v>
      </c>
      <c r="H21" s="16"/>
      <c r="I21" s="17"/>
      <c r="J21" s="18"/>
      <c r="K21" s="20"/>
      <c r="L21" s="16"/>
      <c r="M21" s="17"/>
      <c r="N21" s="21">
        <f t="shared" si="0"/>
        <v>6</v>
      </c>
      <c r="O21" s="22">
        <f t="shared" si="1"/>
        <v>3</v>
      </c>
      <c r="P21" s="73">
        <f t="shared" si="2"/>
        <v>6</v>
      </c>
      <c r="Q21" s="62">
        <f t="shared" si="3"/>
        <v>3</v>
      </c>
      <c r="R21" s="1">
        <f t="shared" si="6"/>
        <v>0</v>
      </c>
      <c r="S21" s="1">
        <f t="shared" si="7"/>
        <v>0</v>
      </c>
      <c r="T21" s="15"/>
      <c r="U21" s="15"/>
    </row>
    <row r="22" spans="1:21" s="26" customFormat="1" ht="15.75">
      <c r="A22" s="65">
        <v>19</v>
      </c>
      <c r="B22" s="147" t="s">
        <v>141</v>
      </c>
      <c r="C22" s="148" t="s">
        <v>142</v>
      </c>
      <c r="D22" s="158"/>
      <c r="E22" s="185"/>
      <c r="F22" s="16">
        <v>5</v>
      </c>
      <c r="G22" s="19">
        <v>2.5</v>
      </c>
      <c r="H22" s="16"/>
      <c r="I22" s="17"/>
      <c r="J22" s="18"/>
      <c r="K22" s="20"/>
      <c r="L22" s="16"/>
      <c r="M22" s="17"/>
      <c r="N22" s="21">
        <f t="shared" si="0"/>
        <v>5</v>
      </c>
      <c r="O22" s="22">
        <f t="shared" si="1"/>
        <v>2.5</v>
      </c>
      <c r="P22" s="73">
        <f t="shared" si="2"/>
        <v>5</v>
      </c>
      <c r="Q22" s="62">
        <f t="shared" si="3"/>
        <v>2.5</v>
      </c>
      <c r="R22" s="1">
        <f t="shared" si="6"/>
        <v>0</v>
      </c>
      <c r="S22" s="1">
        <f t="shared" si="7"/>
        <v>0</v>
      </c>
      <c r="T22" s="15"/>
      <c r="U22" s="15"/>
    </row>
    <row r="23" spans="1:19" s="15" customFormat="1" ht="16.5" thickBot="1">
      <c r="A23" s="65">
        <v>20</v>
      </c>
      <c r="B23" s="82" t="s">
        <v>143</v>
      </c>
      <c r="C23" s="83" t="s">
        <v>74</v>
      </c>
      <c r="D23" s="168"/>
      <c r="E23" s="186"/>
      <c r="F23" s="114">
        <v>4</v>
      </c>
      <c r="G23" s="116">
        <v>2</v>
      </c>
      <c r="H23" s="16"/>
      <c r="I23" s="17"/>
      <c r="J23" s="18"/>
      <c r="K23" s="20"/>
      <c r="L23" s="16"/>
      <c r="M23" s="17"/>
      <c r="N23" s="21">
        <f t="shared" si="0"/>
        <v>4</v>
      </c>
      <c r="O23" s="22">
        <f t="shared" si="1"/>
        <v>2</v>
      </c>
      <c r="P23" s="73">
        <f t="shared" si="2"/>
        <v>4</v>
      </c>
      <c r="Q23" s="62">
        <f t="shared" si="3"/>
        <v>2</v>
      </c>
      <c r="R23" s="1">
        <f t="shared" si="6"/>
        <v>0</v>
      </c>
      <c r="S23" s="1">
        <f t="shared" si="7"/>
        <v>0</v>
      </c>
    </row>
    <row r="24" spans="1:19" s="26" customFormat="1" ht="16.5" thickBot="1">
      <c r="A24" s="133" t="s">
        <v>80</v>
      </c>
      <c r="B24" s="134"/>
      <c r="C24" s="135"/>
      <c r="D24" s="136"/>
      <c r="E24" s="137"/>
      <c r="F24" s="136"/>
      <c r="G24" s="137"/>
      <c r="H24" s="136"/>
      <c r="I24" s="137"/>
      <c r="J24" s="136"/>
      <c r="K24" s="137"/>
      <c r="L24" s="136"/>
      <c r="M24" s="138"/>
      <c r="N24" s="139" t="s">
        <v>68</v>
      </c>
      <c r="O24" s="140" t="s">
        <v>6</v>
      </c>
      <c r="P24" s="142" t="s">
        <v>68</v>
      </c>
      <c r="Q24" s="140" t="s">
        <v>6</v>
      </c>
      <c r="R24" s="1"/>
      <c r="S24" s="1"/>
    </row>
    <row r="25" spans="1:21" s="15" customFormat="1" ht="15.75">
      <c r="A25" s="85">
        <v>1</v>
      </c>
      <c r="B25" s="111" t="s">
        <v>24</v>
      </c>
      <c r="C25" s="178" t="s">
        <v>111</v>
      </c>
      <c r="D25" s="112">
        <v>18</v>
      </c>
      <c r="E25" s="103">
        <v>4</v>
      </c>
      <c r="F25" s="112">
        <v>20</v>
      </c>
      <c r="G25" s="89">
        <v>4</v>
      </c>
      <c r="H25" s="145"/>
      <c r="I25" s="92"/>
      <c r="J25" s="60"/>
      <c r="K25" s="146"/>
      <c r="L25" s="145"/>
      <c r="M25" s="92"/>
      <c r="N25" s="94">
        <f aca="true" t="shared" si="8" ref="N25:O28">SUM(D25+F25+H25+J25+L25)</f>
        <v>38</v>
      </c>
      <c r="O25" s="95">
        <f t="shared" si="8"/>
        <v>8</v>
      </c>
      <c r="P25" s="96">
        <f>SUM(D25,F25,H25,J25,L25)-S25</f>
        <v>38</v>
      </c>
      <c r="Q25" s="97">
        <f>SUM(E25,G25,I25,K25,M25)-R25</f>
        <v>8</v>
      </c>
      <c r="R25" s="1">
        <f t="shared" si="6"/>
        <v>0</v>
      </c>
      <c r="S25" s="1">
        <f t="shared" si="7"/>
        <v>0</v>
      </c>
      <c r="T25" s="23"/>
      <c r="U25" s="23"/>
    </row>
    <row r="26" spans="1:19" s="23" customFormat="1" ht="15.75">
      <c r="A26" s="65">
        <v>2</v>
      </c>
      <c r="B26" s="76" t="s">
        <v>125</v>
      </c>
      <c r="C26" s="179" t="s">
        <v>111</v>
      </c>
      <c r="D26" s="25">
        <v>20</v>
      </c>
      <c r="E26" s="104">
        <v>5</v>
      </c>
      <c r="F26" s="90"/>
      <c r="G26" s="91"/>
      <c r="H26" s="16"/>
      <c r="I26" s="17"/>
      <c r="J26" s="18"/>
      <c r="K26" s="20"/>
      <c r="L26" s="16"/>
      <c r="M26" s="17"/>
      <c r="N26" s="21">
        <f t="shared" si="8"/>
        <v>20</v>
      </c>
      <c r="O26" s="22">
        <f t="shared" si="8"/>
        <v>5</v>
      </c>
      <c r="P26" s="73">
        <f>SUM(D26,F26,H26,J26,L26)-S26</f>
        <v>20</v>
      </c>
      <c r="Q26" s="62">
        <f>SUM(E26,G26,I26,K26,M26)-R26</f>
        <v>5</v>
      </c>
      <c r="R26" s="1">
        <f t="shared" si="6"/>
        <v>0</v>
      </c>
      <c r="S26" s="1">
        <f t="shared" si="7"/>
        <v>0</v>
      </c>
    </row>
    <row r="27" spans="1:19" s="23" customFormat="1" ht="15.75">
      <c r="A27" s="149">
        <v>3</v>
      </c>
      <c r="B27" s="150" t="s">
        <v>138</v>
      </c>
      <c r="C27" s="184" t="s">
        <v>74</v>
      </c>
      <c r="D27" s="90"/>
      <c r="E27" s="91"/>
      <c r="F27" s="152">
        <v>18</v>
      </c>
      <c r="G27" s="153">
        <v>3</v>
      </c>
      <c r="H27" s="151"/>
      <c r="I27" s="42"/>
      <c r="J27" s="154"/>
      <c r="K27" s="155"/>
      <c r="L27" s="151"/>
      <c r="M27" s="42"/>
      <c r="N27" s="21">
        <f t="shared" si="8"/>
        <v>18</v>
      </c>
      <c r="O27" s="22">
        <f t="shared" si="8"/>
        <v>3</v>
      </c>
      <c r="P27" s="73">
        <f>SUM(D27,F27,H27,J27,L27)-S27</f>
        <v>18</v>
      </c>
      <c r="Q27" s="62">
        <f>SUM(E27,G27,I27,K27,M27)-R27</f>
        <v>3</v>
      </c>
      <c r="R27" s="1">
        <f t="shared" si="6"/>
        <v>0</v>
      </c>
      <c r="S27" s="1">
        <f t="shared" si="7"/>
        <v>0</v>
      </c>
    </row>
    <row r="28" spans="1:19" s="26" customFormat="1" ht="16.5" thickBot="1">
      <c r="A28" s="66">
        <v>4</v>
      </c>
      <c r="B28" s="113" t="s">
        <v>128</v>
      </c>
      <c r="C28" s="180" t="s">
        <v>13</v>
      </c>
      <c r="D28" s="45">
        <v>17</v>
      </c>
      <c r="E28" s="183">
        <v>2</v>
      </c>
      <c r="F28" s="187"/>
      <c r="G28" s="181"/>
      <c r="H28" s="44"/>
      <c r="I28" s="117"/>
      <c r="J28" s="45"/>
      <c r="K28" s="118"/>
      <c r="L28" s="44"/>
      <c r="M28" s="117"/>
      <c r="N28" s="101">
        <f t="shared" si="8"/>
        <v>17</v>
      </c>
      <c r="O28" s="102">
        <f t="shared" si="8"/>
        <v>2</v>
      </c>
      <c r="P28" s="74">
        <f>SUM(D28,F28,H28,J28,L28)-S28</f>
        <v>17</v>
      </c>
      <c r="Q28" s="63">
        <f>SUM(E28,G28,I28,K28,M28)-R28</f>
        <v>2</v>
      </c>
      <c r="R28" s="1">
        <f t="shared" si="6"/>
        <v>0</v>
      </c>
      <c r="S28" s="1">
        <f t="shared" si="7"/>
        <v>0</v>
      </c>
    </row>
    <row r="29" spans="1:17" s="26" customFormat="1" ht="15">
      <c r="A29" s="46"/>
      <c r="D29" s="47"/>
      <c r="E29" s="48"/>
      <c r="F29" s="49"/>
      <c r="G29" s="48"/>
      <c r="H29" s="50"/>
      <c r="I29" s="48"/>
      <c r="J29" s="51"/>
      <c r="K29" s="48"/>
      <c r="L29" s="50"/>
      <c r="M29" s="48"/>
      <c r="N29" s="51"/>
      <c r="O29" s="51"/>
      <c r="P29" s="51"/>
      <c r="Q29" s="51"/>
    </row>
    <row r="30" spans="1:17" s="26" customFormat="1" ht="15">
      <c r="A30" s="46"/>
      <c r="D30" s="47"/>
      <c r="E30" s="48"/>
      <c r="F30" s="49"/>
      <c r="G30" s="48"/>
      <c r="H30" s="50"/>
      <c r="I30" s="48"/>
      <c r="J30" s="51"/>
      <c r="K30" s="48"/>
      <c r="L30" s="50"/>
      <c r="M30" s="48"/>
      <c r="N30" s="51"/>
      <c r="O30" s="51"/>
      <c r="P30" s="51"/>
      <c r="Q30" s="51"/>
    </row>
  </sheetData>
  <sheetProtection/>
  <mergeCells count="9">
    <mergeCell ref="J2:K2"/>
    <mergeCell ref="J3:K3"/>
    <mergeCell ref="L3:M3"/>
    <mergeCell ref="D3:E3"/>
    <mergeCell ref="D2:E2"/>
    <mergeCell ref="F2:G2"/>
    <mergeCell ref="F3:G3"/>
    <mergeCell ref="H2:I2"/>
    <mergeCell ref="H3:I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I3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37" sqref="C37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75" t="s">
        <v>88</v>
      </c>
      <c r="B1" s="52"/>
      <c r="C1" s="52"/>
      <c r="D1" s="53"/>
      <c r="E1" s="54"/>
      <c r="F1" s="55"/>
      <c r="G1" s="54"/>
      <c r="H1" s="53"/>
      <c r="I1" s="54"/>
      <c r="J1" s="52"/>
      <c r="K1" s="54"/>
      <c r="L1" s="7"/>
      <c r="M1" s="8"/>
      <c r="N1" s="56"/>
      <c r="O1" s="5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119"/>
      <c r="B2" s="120" t="s">
        <v>4</v>
      </c>
      <c r="C2" s="121"/>
      <c r="D2" s="192" t="s">
        <v>117</v>
      </c>
      <c r="E2" s="193"/>
      <c r="F2" s="194" t="s">
        <v>116</v>
      </c>
      <c r="G2" s="195"/>
      <c r="H2" s="196"/>
      <c r="I2" s="197"/>
      <c r="J2" s="196"/>
      <c r="K2" s="197"/>
      <c r="L2" s="122"/>
      <c r="M2" s="123"/>
      <c r="N2" s="124"/>
      <c r="O2" s="125"/>
      <c r="P2" s="170" t="s">
        <v>162</v>
      </c>
      <c r="Q2" s="1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126"/>
      <c r="B3" s="143" t="s">
        <v>0</v>
      </c>
      <c r="C3" s="144" t="s">
        <v>1</v>
      </c>
      <c r="D3" s="188" t="s">
        <v>17</v>
      </c>
      <c r="E3" s="189"/>
      <c r="F3" s="190" t="s">
        <v>76</v>
      </c>
      <c r="G3" s="191"/>
      <c r="H3" s="188"/>
      <c r="I3" s="189"/>
      <c r="J3" s="190"/>
      <c r="K3" s="191"/>
      <c r="L3" s="188"/>
      <c r="M3" s="189"/>
      <c r="N3" s="129" t="s">
        <v>2</v>
      </c>
      <c r="O3" s="130" t="s">
        <v>6</v>
      </c>
      <c r="P3" s="131" t="s">
        <v>81</v>
      </c>
      <c r="Q3" s="132" t="s">
        <v>82</v>
      </c>
      <c r="R3" s="61" t="s">
        <v>83</v>
      </c>
      <c r="S3" s="61" t="s">
        <v>84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84">
        <v>1</v>
      </c>
      <c r="B4" s="78" t="s">
        <v>29</v>
      </c>
      <c r="C4" s="79" t="s">
        <v>78</v>
      </c>
      <c r="D4" s="38">
        <v>18</v>
      </c>
      <c r="E4" s="105">
        <v>5.5</v>
      </c>
      <c r="F4" s="40">
        <v>20</v>
      </c>
      <c r="G4" s="106">
        <v>6</v>
      </c>
      <c r="H4" s="38"/>
      <c r="I4" s="43"/>
      <c r="J4" s="107"/>
      <c r="K4" s="108"/>
      <c r="L4" s="38"/>
      <c r="M4" s="43"/>
      <c r="N4" s="57">
        <f aca="true" t="shared" si="0" ref="N4:N23">SUM(D4+F4+H4+J4+L4)</f>
        <v>38</v>
      </c>
      <c r="O4" s="58">
        <f aca="true" t="shared" si="1" ref="O4:O23">SUM(E4+G4+I4+K4+M4)</f>
        <v>11.5</v>
      </c>
      <c r="P4" s="109">
        <f aca="true" t="shared" si="2" ref="P4:P23">SUM(D4,F4,H4,J4,L4)-S4</f>
        <v>38</v>
      </c>
      <c r="Q4" s="110">
        <f aca="true" t="shared" si="3" ref="Q4:Q23">SUM(E4,G4,I4,K4,M4)-R4</f>
        <v>11.5</v>
      </c>
      <c r="R4" s="1">
        <f aca="true" t="shared" si="4" ref="R4:R23">IF(COUNT(M4,K4,I4,G4,E4)=5,MIN(M4,K4,I4,G4,E4),0)</f>
        <v>0</v>
      </c>
      <c r="S4" s="1">
        <f aca="true" t="shared" si="5" ref="S4:S23">IF(COUNT(D4,F4,H4,J4,L4)=5,MIN(D4,F4,H4,J4,L4),0)</f>
        <v>0</v>
      </c>
      <c r="T4" s="14"/>
      <c r="U4" s="15"/>
    </row>
    <row r="5" spans="1:20" s="15" customFormat="1" ht="15.75">
      <c r="A5" s="65">
        <v>2</v>
      </c>
      <c r="B5" s="80" t="s">
        <v>118</v>
      </c>
      <c r="C5" s="81" t="s">
        <v>111</v>
      </c>
      <c r="D5" s="24">
        <v>17</v>
      </c>
      <c r="E5" s="77">
        <v>5</v>
      </c>
      <c r="F5" s="25">
        <v>17</v>
      </c>
      <c r="G5" s="19">
        <v>5</v>
      </c>
      <c r="H5" s="24"/>
      <c r="I5" s="17"/>
      <c r="J5" s="18"/>
      <c r="K5" s="20"/>
      <c r="L5" s="24"/>
      <c r="M5" s="17"/>
      <c r="N5" s="21">
        <f t="shared" si="0"/>
        <v>34</v>
      </c>
      <c r="O5" s="22">
        <f t="shared" si="1"/>
        <v>10</v>
      </c>
      <c r="P5" s="73">
        <f t="shared" si="2"/>
        <v>34</v>
      </c>
      <c r="Q5" s="62">
        <f t="shared" si="3"/>
        <v>10</v>
      </c>
      <c r="R5" s="1">
        <f t="shared" si="4"/>
        <v>0</v>
      </c>
      <c r="S5" s="1">
        <f t="shared" si="5"/>
        <v>0</v>
      </c>
      <c r="T5" s="14"/>
    </row>
    <row r="6" spans="1:21" s="15" customFormat="1" ht="15.75">
      <c r="A6" s="65">
        <v>3</v>
      </c>
      <c r="B6" s="80" t="s">
        <v>40</v>
      </c>
      <c r="C6" s="81" t="s">
        <v>111</v>
      </c>
      <c r="D6" s="24">
        <v>16</v>
      </c>
      <c r="E6" s="77">
        <v>4</v>
      </c>
      <c r="F6" s="18">
        <v>16</v>
      </c>
      <c r="G6" s="19">
        <v>4</v>
      </c>
      <c r="H6" s="16"/>
      <c r="I6" s="17"/>
      <c r="J6" s="18"/>
      <c r="K6" s="20"/>
      <c r="L6" s="16"/>
      <c r="M6" s="17"/>
      <c r="N6" s="21">
        <f t="shared" si="0"/>
        <v>32</v>
      </c>
      <c r="O6" s="22">
        <f t="shared" si="1"/>
        <v>8</v>
      </c>
      <c r="P6" s="73">
        <f t="shared" si="2"/>
        <v>32</v>
      </c>
      <c r="Q6" s="62">
        <f t="shared" si="3"/>
        <v>8</v>
      </c>
      <c r="R6" s="1">
        <f t="shared" si="4"/>
        <v>0</v>
      </c>
      <c r="S6" s="1">
        <f t="shared" si="5"/>
        <v>0</v>
      </c>
      <c r="T6" s="14"/>
      <c r="U6" s="23"/>
    </row>
    <row r="7" spans="1:21" s="23" customFormat="1" ht="15.75">
      <c r="A7" s="65">
        <v>4</v>
      </c>
      <c r="B7" s="80" t="s">
        <v>30</v>
      </c>
      <c r="C7" s="81" t="s">
        <v>73</v>
      </c>
      <c r="D7" s="16">
        <v>12</v>
      </c>
      <c r="E7" s="77">
        <v>3</v>
      </c>
      <c r="F7" s="25">
        <v>18</v>
      </c>
      <c r="G7" s="31">
        <v>6</v>
      </c>
      <c r="H7" s="24"/>
      <c r="I7" s="30"/>
      <c r="J7" s="25"/>
      <c r="K7" s="28"/>
      <c r="L7" s="24"/>
      <c r="M7" s="30"/>
      <c r="N7" s="21">
        <f t="shared" si="0"/>
        <v>30</v>
      </c>
      <c r="O7" s="22">
        <f t="shared" si="1"/>
        <v>9</v>
      </c>
      <c r="P7" s="73">
        <f t="shared" si="2"/>
        <v>30</v>
      </c>
      <c r="Q7" s="62">
        <f t="shared" si="3"/>
        <v>9</v>
      </c>
      <c r="R7" s="1">
        <f t="shared" si="4"/>
        <v>0</v>
      </c>
      <c r="S7" s="1">
        <f t="shared" si="5"/>
        <v>0</v>
      </c>
      <c r="T7" s="15"/>
      <c r="U7" s="15"/>
    </row>
    <row r="8" spans="1:21" s="15" customFormat="1" ht="15.75">
      <c r="A8" s="65">
        <v>5</v>
      </c>
      <c r="B8" s="80" t="s">
        <v>44</v>
      </c>
      <c r="C8" s="81" t="s">
        <v>111</v>
      </c>
      <c r="D8" s="24">
        <v>15</v>
      </c>
      <c r="E8" s="77">
        <v>4</v>
      </c>
      <c r="F8" s="18">
        <v>14</v>
      </c>
      <c r="G8" s="19">
        <v>4</v>
      </c>
      <c r="H8" s="16"/>
      <c r="I8" s="17"/>
      <c r="J8" s="18"/>
      <c r="K8" s="20"/>
      <c r="L8" s="16"/>
      <c r="M8" s="17"/>
      <c r="N8" s="21">
        <f t="shared" si="0"/>
        <v>29</v>
      </c>
      <c r="O8" s="22">
        <f t="shared" si="1"/>
        <v>8</v>
      </c>
      <c r="P8" s="73">
        <f t="shared" si="2"/>
        <v>29</v>
      </c>
      <c r="Q8" s="62">
        <f t="shared" si="3"/>
        <v>8</v>
      </c>
      <c r="R8" s="1">
        <f t="shared" si="4"/>
        <v>0</v>
      </c>
      <c r="S8" s="1">
        <f t="shared" si="5"/>
        <v>0</v>
      </c>
      <c r="T8" s="23"/>
      <c r="U8" s="23"/>
    </row>
    <row r="9" spans="1:21" s="15" customFormat="1" ht="15.75">
      <c r="A9" s="65">
        <v>6</v>
      </c>
      <c r="B9" s="80" t="s">
        <v>43</v>
      </c>
      <c r="C9" s="81" t="s">
        <v>73</v>
      </c>
      <c r="D9" s="16">
        <v>13</v>
      </c>
      <c r="E9" s="77">
        <v>4</v>
      </c>
      <c r="F9" s="18">
        <v>15</v>
      </c>
      <c r="G9" s="19">
        <v>4</v>
      </c>
      <c r="H9" s="16"/>
      <c r="I9" s="17"/>
      <c r="J9" s="27"/>
      <c r="K9" s="28"/>
      <c r="L9" s="16"/>
      <c r="M9" s="17"/>
      <c r="N9" s="21">
        <f t="shared" si="0"/>
        <v>28</v>
      </c>
      <c r="O9" s="22">
        <f t="shared" si="1"/>
        <v>8</v>
      </c>
      <c r="P9" s="73">
        <f t="shared" si="2"/>
        <v>28</v>
      </c>
      <c r="Q9" s="62">
        <f t="shared" si="3"/>
        <v>8</v>
      </c>
      <c r="R9" s="1">
        <f t="shared" si="4"/>
        <v>0</v>
      </c>
      <c r="S9" s="1">
        <f t="shared" si="5"/>
        <v>0</v>
      </c>
      <c r="T9" s="23"/>
      <c r="U9" s="23"/>
    </row>
    <row r="10" spans="1:19" s="23" customFormat="1" ht="15.75">
      <c r="A10" s="65">
        <v>7</v>
      </c>
      <c r="B10" s="80" t="s">
        <v>121</v>
      </c>
      <c r="C10" s="81" t="s">
        <v>111</v>
      </c>
      <c r="D10" s="24">
        <v>9</v>
      </c>
      <c r="E10" s="77">
        <v>3</v>
      </c>
      <c r="F10" s="18">
        <v>13</v>
      </c>
      <c r="G10" s="19">
        <v>3</v>
      </c>
      <c r="H10" s="16"/>
      <c r="I10" s="17"/>
      <c r="J10" s="18"/>
      <c r="K10" s="20"/>
      <c r="L10" s="16"/>
      <c r="M10" s="17"/>
      <c r="N10" s="21">
        <f t="shared" si="0"/>
        <v>22</v>
      </c>
      <c r="O10" s="22">
        <f t="shared" si="1"/>
        <v>6</v>
      </c>
      <c r="P10" s="73">
        <f t="shared" si="2"/>
        <v>22</v>
      </c>
      <c r="Q10" s="62">
        <f t="shared" si="3"/>
        <v>6</v>
      </c>
      <c r="R10" s="1">
        <f t="shared" si="4"/>
        <v>0</v>
      </c>
      <c r="S10" s="1">
        <f t="shared" si="5"/>
        <v>0</v>
      </c>
    </row>
    <row r="11" spans="1:21" s="23" customFormat="1" ht="15.75">
      <c r="A11" s="65">
        <v>8</v>
      </c>
      <c r="B11" s="80" t="s">
        <v>36</v>
      </c>
      <c r="C11" s="81" t="s">
        <v>73</v>
      </c>
      <c r="D11" s="16">
        <v>8</v>
      </c>
      <c r="E11" s="77">
        <v>3</v>
      </c>
      <c r="F11" s="25">
        <v>12</v>
      </c>
      <c r="G11" s="31">
        <v>3</v>
      </c>
      <c r="H11" s="24"/>
      <c r="I11" s="30"/>
      <c r="J11" s="25"/>
      <c r="K11" s="28"/>
      <c r="L11" s="24"/>
      <c r="M11" s="30"/>
      <c r="N11" s="21">
        <f t="shared" si="0"/>
        <v>20</v>
      </c>
      <c r="O11" s="22">
        <f t="shared" si="1"/>
        <v>6</v>
      </c>
      <c r="P11" s="73">
        <f t="shared" si="2"/>
        <v>20</v>
      </c>
      <c r="Q11" s="62">
        <f t="shared" si="3"/>
        <v>6</v>
      </c>
      <c r="R11" s="1">
        <f t="shared" si="4"/>
        <v>0</v>
      </c>
      <c r="S11" s="1">
        <f t="shared" si="5"/>
        <v>0</v>
      </c>
      <c r="T11" s="15"/>
      <c r="U11" s="15"/>
    </row>
    <row r="12" spans="1:21" s="15" customFormat="1" ht="15.75">
      <c r="A12" s="65">
        <v>9</v>
      </c>
      <c r="B12" s="80" t="s">
        <v>28</v>
      </c>
      <c r="C12" s="81" t="s">
        <v>111</v>
      </c>
      <c r="D12" s="24">
        <v>20</v>
      </c>
      <c r="E12" s="77">
        <v>6</v>
      </c>
      <c r="F12" s="158"/>
      <c r="G12" s="91"/>
      <c r="H12" s="24"/>
      <c r="I12" s="17"/>
      <c r="J12" s="18"/>
      <c r="K12" s="20"/>
      <c r="L12" s="24"/>
      <c r="M12" s="17"/>
      <c r="N12" s="21">
        <f t="shared" si="0"/>
        <v>20</v>
      </c>
      <c r="O12" s="22">
        <f t="shared" si="1"/>
        <v>6</v>
      </c>
      <c r="P12" s="73">
        <f t="shared" si="2"/>
        <v>20</v>
      </c>
      <c r="Q12" s="62">
        <f t="shared" si="3"/>
        <v>6</v>
      </c>
      <c r="R12" s="1">
        <f t="shared" si="4"/>
        <v>0</v>
      </c>
      <c r="S12" s="1">
        <f t="shared" si="5"/>
        <v>0</v>
      </c>
      <c r="T12" s="23"/>
      <c r="U12" s="23"/>
    </row>
    <row r="13" spans="1:21" s="23" customFormat="1" ht="15.75">
      <c r="A13" s="65">
        <v>10</v>
      </c>
      <c r="B13" s="80" t="s">
        <v>122</v>
      </c>
      <c r="C13" s="81" t="s">
        <v>112</v>
      </c>
      <c r="D13" s="24">
        <v>7</v>
      </c>
      <c r="E13" s="77">
        <v>3</v>
      </c>
      <c r="F13" s="25">
        <v>11</v>
      </c>
      <c r="G13" s="19">
        <v>3</v>
      </c>
      <c r="H13" s="24"/>
      <c r="I13" s="17"/>
      <c r="J13" s="25"/>
      <c r="K13" s="20"/>
      <c r="L13" s="24"/>
      <c r="M13" s="17"/>
      <c r="N13" s="21">
        <f t="shared" si="0"/>
        <v>18</v>
      </c>
      <c r="O13" s="22">
        <f t="shared" si="1"/>
        <v>6</v>
      </c>
      <c r="P13" s="73">
        <f t="shared" si="2"/>
        <v>18</v>
      </c>
      <c r="Q13" s="62">
        <f t="shared" si="3"/>
        <v>6</v>
      </c>
      <c r="R13" s="1">
        <f t="shared" si="4"/>
        <v>0</v>
      </c>
      <c r="S13" s="1">
        <f t="shared" si="5"/>
        <v>0</v>
      </c>
      <c r="T13" s="15"/>
      <c r="U13" s="15"/>
    </row>
    <row r="14" spans="1:19" s="23" customFormat="1" ht="15.75">
      <c r="A14" s="65">
        <v>11</v>
      </c>
      <c r="B14" s="80" t="s">
        <v>65</v>
      </c>
      <c r="C14" s="81" t="s">
        <v>73</v>
      </c>
      <c r="D14" s="24">
        <v>14</v>
      </c>
      <c r="E14" s="77">
        <v>4</v>
      </c>
      <c r="F14" s="158"/>
      <c r="G14" s="91"/>
      <c r="H14" s="24"/>
      <c r="I14" s="17"/>
      <c r="J14" s="25"/>
      <c r="K14" s="20"/>
      <c r="L14" s="24"/>
      <c r="M14" s="17"/>
      <c r="N14" s="21">
        <f t="shared" si="0"/>
        <v>14</v>
      </c>
      <c r="O14" s="22">
        <f t="shared" si="1"/>
        <v>4</v>
      </c>
      <c r="P14" s="73">
        <f t="shared" si="2"/>
        <v>14</v>
      </c>
      <c r="Q14" s="62">
        <f t="shared" si="3"/>
        <v>4</v>
      </c>
      <c r="R14" s="1">
        <f t="shared" si="4"/>
        <v>0</v>
      </c>
      <c r="S14" s="1">
        <f t="shared" si="5"/>
        <v>0</v>
      </c>
    </row>
    <row r="15" spans="1:21" s="23" customFormat="1" ht="15.75">
      <c r="A15" s="65">
        <v>12</v>
      </c>
      <c r="B15" s="80" t="s">
        <v>123</v>
      </c>
      <c r="C15" s="81" t="s">
        <v>74</v>
      </c>
      <c r="D15" s="16">
        <v>5</v>
      </c>
      <c r="E15" s="77">
        <v>2</v>
      </c>
      <c r="F15" s="18">
        <v>7</v>
      </c>
      <c r="G15" s="19">
        <v>1</v>
      </c>
      <c r="H15" s="16"/>
      <c r="I15" s="17"/>
      <c r="J15" s="18"/>
      <c r="K15" s="20"/>
      <c r="L15" s="16"/>
      <c r="M15" s="17"/>
      <c r="N15" s="21">
        <f t="shared" si="0"/>
        <v>12</v>
      </c>
      <c r="O15" s="22">
        <f t="shared" si="1"/>
        <v>3</v>
      </c>
      <c r="P15" s="73">
        <f t="shared" si="2"/>
        <v>12</v>
      </c>
      <c r="Q15" s="62">
        <f t="shared" si="3"/>
        <v>3</v>
      </c>
      <c r="R15" s="1">
        <f t="shared" si="4"/>
        <v>0</v>
      </c>
      <c r="S15" s="1">
        <f t="shared" si="5"/>
        <v>0</v>
      </c>
      <c r="T15" s="15"/>
      <c r="U15" s="15"/>
    </row>
    <row r="16" spans="1:21" s="15" customFormat="1" ht="15.75">
      <c r="A16" s="65">
        <v>13</v>
      </c>
      <c r="B16" s="80" t="s">
        <v>120</v>
      </c>
      <c r="C16" s="81" t="s">
        <v>13</v>
      </c>
      <c r="D16" s="16">
        <v>11</v>
      </c>
      <c r="E16" s="77">
        <v>3</v>
      </c>
      <c r="F16" s="158"/>
      <c r="G16" s="91"/>
      <c r="H16" s="16"/>
      <c r="I16" s="17"/>
      <c r="J16" s="18"/>
      <c r="K16" s="20"/>
      <c r="L16" s="16"/>
      <c r="M16" s="17"/>
      <c r="N16" s="21">
        <f t="shared" si="0"/>
        <v>11</v>
      </c>
      <c r="O16" s="22">
        <f t="shared" si="1"/>
        <v>3</v>
      </c>
      <c r="P16" s="73">
        <f t="shared" si="2"/>
        <v>11</v>
      </c>
      <c r="Q16" s="62">
        <f t="shared" si="3"/>
        <v>3</v>
      </c>
      <c r="R16" s="1">
        <f t="shared" si="4"/>
        <v>0</v>
      </c>
      <c r="S16" s="1">
        <f t="shared" si="5"/>
        <v>0</v>
      </c>
      <c r="T16" s="26"/>
      <c r="U16" s="26"/>
    </row>
    <row r="17" spans="1:19" s="15" customFormat="1" ht="15.75">
      <c r="A17" s="65">
        <v>14</v>
      </c>
      <c r="B17" s="80" t="s">
        <v>144</v>
      </c>
      <c r="C17" s="81" t="s">
        <v>112</v>
      </c>
      <c r="D17" s="158"/>
      <c r="E17" s="91"/>
      <c r="F17" s="25">
        <v>10</v>
      </c>
      <c r="G17" s="19">
        <v>3</v>
      </c>
      <c r="H17" s="24"/>
      <c r="I17" s="17"/>
      <c r="J17" s="25"/>
      <c r="K17" s="20"/>
      <c r="L17" s="24"/>
      <c r="M17" s="17"/>
      <c r="N17" s="21">
        <f t="shared" si="0"/>
        <v>10</v>
      </c>
      <c r="O17" s="22">
        <f t="shared" si="1"/>
        <v>3</v>
      </c>
      <c r="P17" s="73">
        <f t="shared" si="2"/>
        <v>10</v>
      </c>
      <c r="Q17" s="62">
        <f t="shared" si="3"/>
        <v>3</v>
      </c>
      <c r="R17" s="1">
        <f t="shared" si="4"/>
        <v>0</v>
      </c>
      <c r="S17" s="1">
        <f t="shared" si="5"/>
        <v>0</v>
      </c>
    </row>
    <row r="18" spans="1:21" s="26" customFormat="1" ht="15.75">
      <c r="A18" s="65">
        <v>15</v>
      </c>
      <c r="B18" s="80" t="s">
        <v>67</v>
      </c>
      <c r="C18" s="81" t="s">
        <v>73</v>
      </c>
      <c r="D18" s="29">
        <v>10</v>
      </c>
      <c r="E18" s="77">
        <v>3</v>
      </c>
      <c r="F18" s="158"/>
      <c r="G18" s="91"/>
      <c r="H18" s="24"/>
      <c r="I18" s="30"/>
      <c r="J18" s="25"/>
      <c r="K18" s="28"/>
      <c r="L18" s="24"/>
      <c r="M18" s="30"/>
      <c r="N18" s="21">
        <f t="shared" si="0"/>
        <v>10</v>
      </c>
      <c r="O18" s="22">
        <f t="shared" si="1"/>
        <v>3</v>
      </c>
      <c r="P18" s="73">
        <f t="shared" si="2"/>
        <v>10</v>
      </c>
      <c r="Q18" s="62">
        <f t="shared" si="3"/>
        <v>3</v>
      </c>
      <c r="R18" s="1">
        <f t="shared" si="4"/>
        <v>0</v>
      </c>
      <c r="S18" s="1">
        <f t="shared" si="5"/>
        <v>0</v>
      </c>
      <c r="T18" s="15"/>
      <c r="U18" s="15"/>
    </row>
    <row r="19" spans="1:19" s="26" customFormat="1" ht="15.75">
      <c r="A19" s="65">
        <v>16</v>
      </c>
      <c r="B19" s="80" t="s">
        <v>145</v>
      </c>
      <c r="C19" s="81" t="s">
        <v>142</v>
      </c>
      <c r="D19" s="158"/>
      <c r="E19" s="91"/>
      <c r="F19" s="25">
        <v>9</v>
      </c>
      <c r="G19" s="19">
        <v>3</v>
      </c>
      <c r="H19" s="24"/>
      <c r="I19" s="17"/>
      <c r="J19" s="25"/>
      <c r="K19" s="20"/>
      <c r="L19" s="24"/>
      <c r="M19" s="17"/>
      <c r="N19" s="21">
        <f t="shared" si="0"/>
        <v>9</v>
      </c>
      <c r="O19" s="22">
        <f t="shared" si="1"/>
        <v>3</v>
      </c>
      <c r="P19" s="73">
        <f t="shared" si="2"/>
        <v>9</v>
      </c>
      <c r="Q19" s="62">
        <f t="shared" si="3"/>
        <v>3</v>
      </c>
      <c r="R19" s="1">
        <f t="shared" si="4"/>
        <v>0</v>
      </c>
      <c r="S19" s="1">
        <f t="shared" si="5"/>
        <v>0</v>
      </c>
    </row>
    <row r="20" spans="1:19" s="26" customFormat="1" ht="15.75">
      <c r="A20" s="65">
        <v>17</v>
      </c>
      <c r="B20" s="147" t="s">
        <v>146</v>
      </c>
      <c r="C20" s="148" t="s">
        <v>142</v>
      </c>
      <c r="D20" s="158"/>
      <c r="E20" s="91"/>
      <c r="F20" s="25">
        <v>8</v>
      </c>
      <c r="G20" s="19">
        <v>3</v>
      </c>
      <c r="H20" s="24"/>
      <c r="I20" s="17"/>
      <c r="J20" s="25"/>
      <c r="K20" s="20"/>
      <c r="L20" s="24"/>
      <c r="M20" s="17"/>
      <c r="N20" s="21">
        <f t="shared" si="0"/>
        <v>8</v>
      </c>
      <c r="O20" s="22">
        <f t="shared" si="1"/>
        <v>3</v>
      </c>
      <c r="P20" s="73">
        <f t="shared" si="2"/>
        <v>8</v>
      </c>
      <c r="Q20" s="62">
        <f t="shared" si="3"/>
        <v>3</v>
      </c>
      <c r="R20" s="1">
        <f>IF(COUNT(M20,K20,I20,G20,E20)=5,MIN(M20,K20,I20,G20,E20),0)</f>
        <v>0</v>
      </c>
      <c r="S20" s="1">
        <f>IF(COUNT(D20,F20,H20,J20,L20)=5,MIN(D20,F20,H20,J20,L20),0)</f>
        <v>0</v>
      </c>
    </row>
    <row r="21" spans="1:19" s="26" customFormat="1" ht="15.75">
      <c r="A21" s="65">
        <v>18</v>
      </c>
      <c r="B21" s="147" t="s">
        <v>35</v>
      </c>
      <c r="C21" s="148" t="s">
        <v>13</v>
      </c>
      <c r="D21" s="24">
        <v>6</v>
      </c>
      <c r="E21" s="77">
        <v>2</v>
      </c>
      <c r="F21" s="158"/>
      <c r="G21" s="91"/>
      <c r="H21" s="24"/>
      <c r="I21" s="17"/>
      <c r="J21" s="25"/>
      <c r="K21" s="20"/>
      <c r="L21" s="24"/>
      <c r="M21" s="17"/>
      <c r="N21" s="21">
        <f t="shared" si="0"/>
        <v>6</v>
      </c>
      <c r="O21" s="22">
        <f t="shared" si="1"/>
        <v>2</v>
      </c>
      <c r="P21" s="73">
        <f t="shared" si="2"/>
        <v>6</v>
      </c>
      <c r="Q21" s="62">
        <f t="shared" si="3"/>
        <v>2</v>
      </c>
      <c r="R21" s="1">
        <f>IF(COUNT(M21,K21,I21,G21,E21)=5,MIN(M21,K21,I21,G21,E21),0)</f>
        <v>0</v>
      </c>
      <c r="S21" s="1">
        <f>IF(COUNT(D21,F21,H21,J21,L21)=5,MIN(D21,F21,H21,J21,L21),0)</f>
        <v>0</v>
      </c>
    </row>
    <row r="22" spans="1:19" s="26" customFormat="1" ht="15.75">
      <c r="A22" s="65">
        <v>19</v>
      </c>
      <c r="B22" s="147" t="s">
        <v>124</v>
      </c>
      <c r="C22" s="148" t="s">
        <v>73</v>
      </c>
      <c r="D22" s="24">
        <v>4</v>
      </c>
      <c r="E22" s="77">
        <v>2</v>
      </c>
      <c r="F22" s="158"/>
      <c r="G22" s="91"/>
      <c r="H22" s="24"/>
      <c r="I22" s="17"/>
      <c r="J22" s="25"/>
      <c r="K22" s="20"/>
      <c r="L22" s="24"/>
      <c r="M22" s="17"/>
      <c r="N22" s="21">
        <f t="shared" si="0"/>
        <v>4</v>
      </c>
      <c r="O22" s="22">
        <f t="shared" si="1"/>
        <v>2</v>
      </c>
      <c r="P22" s="73">
        <f t="shared" si="2"/>
        <v>4</v>
      </c>
      <c r="Q22" s="62">
        <f t="shared" si="3"/>
        <v>2</v>
      </c>
      <c r="R22" s="1">
        <f>IF(COUNT(M22,K22,I22,G22,E22)=5,MIN(M22,K22,I22,G22,E22),0)</f>
        <v>0</v>
      </c>
      <c r="S22" s="1">
        <f>IF(COUNT(D22,F22,H22,J22,L22)=5,MIN(D22,F22,H22,J22,L22),0)</f>
        <v>0</v>
      </c>
    </row>
    <row r="23" spans="1:19" s="15" customFormat="1" ht="16.5" thickBot="1">
      <c r="A23" s="65">
        <v>20</v>
      </c>
      <c r="B23" s="82" t="s">
        <v>58</v>
      </c>
      <c r="C23" s="83" t="s">
        <v>13</v>
      </c>
      <c r="D23" s="16">
        <v>3</v>
      </c>
      <c r="E23" s="77">
        <v>2</v>
      </c>
      <c r="F23" s="158"/>
      <c r="G23" s="91"/>
      <c r="H23" s="16"/>
      <c r="I23" s="17"/>
      <c r="J23" s="18"/>
      <c r="K23" s="20"/>
      <c r="L23" s="16"/>
      <c r="M23" s="17"/>
      <c r="N23" s="21">
        <f t="shared" si="0"/>
        <v>3</v>
      </c>
      <c r="O23" s="22">
        <f t="shared" si="1"/>
        <v>2</v>
      </c>
      <c r="P23" s="73">
        <f t="shared" si="2"/>
        <v>3</v>
      </c>
      <c r="Q23" s="62">
        <f t="shared" si="3"/>
        <v>2</v>
      </c>
      <c r="R23" s="1">
        <f t="shared" si="4"/>
        <v>0</v>
      </c>
      <c r="S23" s="1">
        <f t="shared" si="5"/>
        <v>0</v>
      </c>
    </row>
    <row r="24" spans="1:17" s="26" customFormat="1" ht="15.75" thickBot="1">
      <c r="A24" s="133" t="s">
        <v>80</v>
      </c>
      <c r="B24" s="134"/>
      <c r="C24" s="135"/>
      <c r="D24" s="136"/>
      <c r="E24" s="137"/>
      <c r="F24" s="136"/>
      <c r="G24" s="137"/>
      <c r="H24" s="136"/>
      <c r="I24" s="137"/>
      <c r="J24" s="136"/>
      <c r="K24" s="137"/>
      <c r="L24" s="136"/>
      <c r="M24" s="138"/>
      <c r="N24" s="139" t="s">
        <v>68</v>
      </c>
      <c r="O24" s="140" t="s">
        <v>6</v>
      </c>
      <c r="P24" s="142" t="s">
        <v>68</v>
      </c>
      <c r="Q24" s="140" t="s">
        <v>6</v>
      </c>
    </row>
    <row r="25" spans="1:20" s="15" customFormat="1" ht="15.75">
      <c r="A25" s="85">
        <v>1</v>
      </c>
      <c r="B25" s="111" t="s">
        <v>34</v>
      </c>
      <c r="C25" s="178" t="s">
        <v>112</v>
      </c>
      <c r="D25" s="88">
        <v>20</v>
      </c>
      <c r="E25" s="87">
        <v>5</v>
      </c>
      <c r="F25" s="88">
        <v>20</v>
      </c>
      <c r="G25" s="89">
        <v>5</v>
      </c>
      <c r="H25" s="86"/>
      <c r="I25" s="92"/>
      <c r="J25" s="112"/>
      <c r="K25" s="93"/>
      <c r="L25" s="86"/>
      <c r="M25" s="92"/>
      <c r="N25" s="94">
        <f aca="true" t="shared" si="6" ref="N25:O28">SUM(D25+F25+H25+J25+L25)</f>
        <v>40</v>
      </c>
      <c r="O25" s="95">
        <f t="shared" si="6"/>
        <v>10</v>
      </c>
      <c r="P25" s="96">
        <f>SUM(D25,F25,H25,J25,L25)-S25</f>
        <v>40</v>
      </c>
      <c r="Q25" s="97">
        <f>SUM(E25,G25,I25,K25,M25)-R25</f>
        <v>10</v>
      </c>
      <c r="R25" s="1">
        <f>IF(COUNT(M25,K25,I25,G25,E25)=5,MIN(M25,K25,I25,G25,E25),0)</f>
        <v>0</v>
      </c>
      <c r="S25" s="1">
        <f>IF(COUNT(D25,F25,H25,J25,L25)=5,MIN(D25,F25,H25,J25,L25),0)</f>
        <v>0</v>
      </c>
      <c r="T25" s="14"/>
    </row>
    <row r="26" spans="1:21" s="23" customFormat="1" ht="15.75">
      <c r="A26" s="65">
        <v>2</v>
      </c>
      <c r="B26" s="76" t="s">
        <v>119</v>
      </c>
      <c r="C26" s="179" t="s">
        <v>114</v>
      </c>
      <c r="D26" s="25">
        <v>18</v>
      </c>
      <c r="E26" s="77">
        <v>5</v>
      </c>
      <c r="F26" s="25">
        <v>18</v>
      </c>
      <c r="G26" s="19">
        <v>3</v>
      </c>
      <c r="H26" s="24"/>
      <c r="I26" s="17"/>
      <c r="J26" s="18"/>
      <c r="K26" s="20"/>
      <c r="L26" s="24"/>
      <c r="M26" s="17"/>
      <c r="N26" s="21">
        <f t="shared" si="6"/>
        <v>36</v>
      </c>
      <c r="O26" s="22">
        <f t="shared" si="6"/>
        <v>8</v>
      </c>
      <c r="P26" s="73">
        <f>SUM(D26,F26,H26,J26,L26)-S26</f>
        <v>36</v>
      </c>
      <c r="Q26" s="62">
        <f>SUM(E26,G26,I26,K26,M26)-R26</f>
        <v>8</v>
      </c>
      <c r="R26" s="1">
        <f>IF(COUNT(M26,K26,I26,G26,E26)=5,MIN(M26,K26,I26,G26,E26),0)</f>
        <v>0</v>
      </c>
      <c r="S26" s="1">
        <f>IF(COUNT(D26,F26,H26,J26,L26)=5,MIN(D26,F26,H26,J26,L26),0)</f>
        <v>0</v>
      </c>
      <c r="T26" s="26"/>
      <c r="U26" s="26"/>
    </row>
    <row r="27" spans="1:21" s="26" customFormat="1" ht="15.75">
      <c r="A27" s="65">
        <v>3</v>
      </c>
      <c r="B27" s="76" t="s">
        <v>39</v>
      </c>
      <c r="C27" s="179" t="s">
        <v>111</v>
      </c>
      <c r="D27" s="25">
        <v>17</v>
      </c>
      <c r="E27" s="77">
        <v>4.5</v>
      </c>
      <c r="F27" s="158"/>
      <c r="G27" s="91"/>
      <c r="H27" s="24"/>
      <c r="I27" s="17"/>
      <c r="J27" s="25"/>
      <c r="K27" s="20"/>
      <c r="L27" s="24"/>
      <c r="M27" s="17"/>
      <c r="N27" s="21">
        <f t="shared" si="6"/>
        <v>17</v>
      </c>
      <c r="O27" s="22">
        <f t="shared" si="6"/>
        <v>4.5</v>
      </c>
      <c r="P27" s="73">
        <f>SUM(D27,F27,H27,J27,L27)-S27</f>
        <v>17</v>
      </c>
      <c r="Q27" s="62">
        <f>SUM(E27,G27,I27,K27,M27)-R27</f>
        <v>4.5</v>
      </c>
      <c r="R27" s="1">
        <f>IF(COUNT(M27,K27,I27,G27,E27)=5,MIN(M27,K27,I27,G27,E27),0)</f>
        <v>0</v>
      </c>
      <c r="S27" s="1">
        <f>IF(COUNT(D27,F27,H27,J27,L27)=5,MIN(D27,F27,H27,J27,L27),0)</f>
        <v>0</v>
      </c>
      <c r="T27" s="15"/>
      <c r="U27" s="15"/>
    </row>
    <row r="28" spans="1:19" s="23" customFormat="1" ht="16.5" thickBot="1">
      <c r="A28" s="66">
        <v>4</v>
      </c>
      <c r="B28" s="113" t="s">
        <v>63</v>
      </c>
      <c r="C28" s="180" t="s">
        <v>73</v>
      </c>
      <c r="D28" s="115">
        <v>16</v>
      </c>
      <c r="E28" s="98">
        <v>4</v>
      </c>
      <c r="F28" s="168"/>
      <c r="G28" s="181"/>
      <c r="H28" s="114"/>
      <c r="I28" s="117"/>
      <c r="J28" s="115"/>
      <c r="K28" s="118"/>
      <c r="L28" s="114"/>
      <c r="M28" s="117"/>
      <c r="N28" s="101">
        <f t="shared" si="6"/>
        <v>16</v>
      </c>
      <c r="O28" s="102">
        <f t="shared" si="6"/>
        <v>4</v>
      </c>
      <c r="P28" s="74">
        <f>SUM(D28,F28,H28,J28,L28)-S28</f>
        <v>16</v>
      </c>
      <c r="Q28" s="63">
        <f>SUM(E28,G28,I28,K28,M28)-R28</f>
        <v>4</v>
      </c>
      <c r="R28" s="1">
        <f>IF(COUNT(M28,K28,I28,G28,E28)=5,MIN(M28,K28,I28,G28,E28),0)</f>
        <v>0</v>
      </c>
      <c r="S28" s="1">
        <f>IF(COUNT(D28,F28,H28,J28,L28)=5,MIN(D28,F28,H28,J28,L28),0)</f>
        <v>0</v>
      </c>
    </row>
    <row r="29" spans="1:17" s="26" customFormat="1" ht="15">
      <c r="A29" s="46"/>
      <c r="D29" s="47"/>
      <c r="E29" s="48"/>
      <c r="F29" s="49"/>
      <c r="G29" s="48"/>
      <c r="H29" s="50"/>
      <c r="I29" s="48"/>
      <c r="J29" s="51"/>
      <c r="K29" s="48"/>
      <c r="L29" s="50"/>
      <c r="M29" s="48"/>
      <c r="N29" s="51"/>
      <c r="O29" s="51"/>
      <c r="P29" s="51"/>
      <c r="Q29" s="51"/>
    </row>
    <row r="30" spans="1:17" s="26" customFormat="1" ht="15">
      <c r="A30" s="46"/>
      <c r="D30" s="47"/>
      <c r="E30" s="48"/>
      <c r="F30" s="49"/>
      <c r="G30" s="48"/>
      <c r="H30" s="50"/>
      <c r="I30" s="48"/>
      <c r="J30" s="51"/>
      <c r="K30" s="48"/>
      <c r="L30" s="50"/>
      <c r="M30" s="48"/>
      <c r="N30" s="51"/>
      <c r="O30" s="51"/>
      <c r="P30" s="51"/>
      <c r="Q30" s="51"/>
    </row>
  </sheetData>
  <sheetProtection/>
  <mergeCells count="9">
    <mergeCell ref="J2:K2"/>
    <mergeCell ref="J3:K3"/>
    <mergeCell ref="L3:M3"/>
    <mergeCell ref="D2:E2"/>
    <mergeCell ref="D3:E3"/>
    <mergeCell ref="F3:G3"/>
    <mergeCell ref="F2:G2"/>
    <mergeCell ref="H2:I2"/>
    <mergeCell ref="H3:I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I71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53" sqref="H53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75" t="s">
        <v>87</v>
      </c>
      <c r="B1" s="52"/>
      <c r="C1" s="52"/>
      <c r="D1" s="53"/>
      <c r="E1" s="54"/>
      <c r="F1" s="55"/>
      <c r="G1" s="54"/>
      <c r="H1" s="53"/>
      <c r="I1" s="54"/>
      <c r="J1" s="52"/>
      <c r="K1" s="54"/>
      <c r="L1" s="7"/>
      <c r="M1" s="8"/>
      <c r="N1" s="56"/>
      <c r="O1" s="5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119"/>
      <c r="B2" s="120" t="s">
        <v>5</v>
      </c>
      <c r="C2" s="121"/>
      <c r="D2" s="192" t="s">
        <v>117</v>
      </c>
      <c r="E2" s="193"/>
      <c r="F2" s="194" t="s">
        <v>116</v>
      </c>
      <c r="G2" s="195"/>
      <c r="H2" s="196"/>
      <c r="I2" s="197"/>
      <c r="J2" s="196"/>
      <c r="K2" s="197"/>
      <c r="L2" s="122"/>
      <c r="M2" s="123"/>
      <c r="N2" s="124"/>
      <c r="O2" s="125"/>
      <c r="P2" s="170" t="s">
        <v>162</v>
      </c>
      <c r="Q2" s="1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126"/>
      <c r="B3" s="127" t="s">
        <v>0</v>
      </c>
      <c r="C3" s="128" t="s">
        <v>1</v>
      </c>
      <c r="D3" s="188" t="s">
        <v>17</v>
      </c>
      <c r="E3" s="189"/>
      <c r="F3" s="190" t="s">
        <v>76</v>
      </c>
      <c r="G3" s="191"/>
      <c r="H3" s="188"/>
      <c r="I3" s="189"/>
      <c r="J3" s="190"/>
      <c r="K3" s="191"/>
      <c r="L3" s="188"/>
      <c r="M3" s="189"/>
      <c r="N3" s="129" t="s">
        <v>2</v>
      </c>
      <c r="O3" s="130" t="s">
        <v>6</v>
      </c>
      <c r="P3" s="131" t="s">
        <v>81</v>
      </c>
      <c r="Q3" s="132" t="s">
        <v>82</v>
      </c>
      <c r="R3" s="61" t="s">
        <v>83</v>
      </c>
      <c r="S3" s="61" t="s">
        <v>84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85">
        <v>1</v>
      </c>
      <c r="B4" s="78" t="s">
        <v>38</v>
      </c>
      <c r="C4" s="79" t="s">
        <v>111</v>
      </c>
      <c r="D4" s="88">
        <v>20</v>
      </c>
      <c r="E4" s="103">
        <v>6</v>
      </c>
      <c r="F4" s="86">
        <v>20</v>
      </c>
      <c r="G4" s="89">
        <v>5.5</v>
      </c>
      <c r="H4" s="38"/>
      <c r="I4" s="43"/>
      <c r="J4" s="107"/>
      <c r="K4" s="108"/>
      <c r="L4" s="38"/>
      <c r="M4" s="43"/>
      <c r="N4" s="57">
        <f>SUM(D4+F4+H4+J4+L4)</f>
        <v>40</v>
      </c>
      <c r="O4" s="58">
        <f>SUM(E4+G4+I4+K4+M4)</f>
        <v>11.5</v>
      </c>
      <c r="P4" s="109">
        <f>SUM(D4,F4,H4,J4,L4)-S4</f>
        <v>40</v>
      </c>
      <c r="Q4" s="110">
        <f>SUM(E4,G4,I4,K4,M4)-R4</f>
        <v>11.5</v>
      </c>
      <c r="R4" s="1">
        <f aca="true" t="shared" si="0" ref="R4:R32">IF(COUNT(M4,K4,I4,G4,E4)=5,MIN(M4,K4,I4,G4,E4),0)</f>
        <v>0</v>
      </c>
      <c r="S4" s="1">
        <f aca="true" t="shared" si="1" ref="S4:S32">IF(COUNT(D4,F4,H4,J4,L4)=5,MIN(D4,F4,H4,J4,L4),0)</f>
        <v>0</v>
      </c>
      <c r="T4" s="14"/>
      <c r="U4" s="15"/>
    </row>
    <row r="5" spans="1:20" s="15" customFormat="1" ht="15.75">
      <c r="A5" s="65">
        <v>2</v>
      </c>
      <c r="B5" s="80" t="s">
        <v>41</v>
      </c>
      <c r="C5" s="81" t="s">
        <v>111</v>
      </c>
      <c r="D5" s="25">
        <v>18</v>
      </c>
      <c r="E5" s="104">
        <v>6</v>
      </c>
      <c r="F5" s="24">
        <v>18</v>
      </c>
      <c r="G5" s="19">
        <v>5.5</v>
      </c>
      <c r="H5" s="24"/>
      <c r="I5" s="17"/>
      <c r="J5" s="18"/>
      <c r="K5" s="20"/>
      <c r="L5" s="24"/>
      <c r="M5" s="17"/>
      <c r="N5" s="21">
        <f>SUM(D5+F5+H5+J5+L5)</f>
        <v>36</v>
      </c>
      <c r="O5" s="22">
        <f>SUM(E5+G5+I5+K5+M5)</f>
        <v>11.5</v>
      </c>
      <c r="P5" s="73">
        <f>SUM(D5,F5,H5,J5,L5)-S5</f>
        <v>36</v>
      </c>
      <c r="Q5" s="62">
        <f>SUM(E5,G5,I5,K5,M5)-R5</f>
        <v>11.5</v>
      </c>
      <c r="R5" s="1">
        <f t="shared" si="0"/>
        <v>0</v>
      </c>
      <c r="S5" s="1">
        <f t="shared" si="1"/>
        <v>0</v>
      </c>
      <c r="T5" s="14"/>
    </row>
    <row r="6" spans="1:20" s="15" customFormat="1" ht="15.75">
      <c r="A6" s="65">
        <v>3</v>
      </c>
      <c r="B6" s="80" t="s">
        <v>51</v>
      </c>
      <c r="C6" s="81" t="s">
        <v>111</v>
      </c>
      <c r="D6" s="25">
        <v>15</v>
      </c>
      <c r="E6" s="104">
        <v>5</v>
      </c>
      <c r="F6" s="24">
        <v>16</v>
      </c>
      <c r="G6" s="19">
        <v>5.5</v>
      </c>
      <c r="H6" s="24"/>
      <c r="I6" s="17"/>
      <c r="J6" s="18"/>
      <c r="K6" s="20"/>
      <c r="L6" s="24"/>
      <c r="M6" s="17"/>
      <c r="N6" s="21">
        <f>SUM(D6+F6+H6+J6+L6)</f>
        <v>31</v>
      </c>
      <c r="O6" s="22">
        <f>SUM(E6+G6+I6+K6+M6)</f>
        <v>10.5</v>
      </c>
      <c r="P6" s="73">
        <f>SUM(D6,F6,H6,J6,L6)-S6</f>
        <v>31</v>
      </c>
      <c r="Q6" s="62">
        <f>SUM(E6,G6,I6,K6,M6)-R6</f>
        <v>10.5</v>
      </c>
      <c r="R6" s="1">
        <f t="shared" si="0"/>
        <v>0</v>
      </c>
      <c r="S6" s="1">
        <f t="shared" si="1"/>
        <v>0</v>
      </c>
      <c r="T6" s="14"/>
    </row>
    <row r="7" spans="1:21" s="15" customFormat="1" ht="15.75">
      <c r="A7" s="65">
        <v>4</v>
      </c>
      <c r="B7" s="80" t="s">
        <v>42</v>
      </c>
      <c r="C7" s="81" t="s">
        <v>113</v>
      </c>
      <c r="D7" s="18">
        <v>13</v>
      </c>
      <c r="E7" s="104">
        <v>5</v>
      </c>
      <c r="F7" s="16">
        <v>17</v>
      </c>
      <c r="G7" s="19">
        <v>5.5</v>
      </c>
      <c r="H7" s="16"/>
      <c r="I7" s="17"/>
      <c r="J7" s="18"/>
      <c r="K7" s="20"/>
      <c r="L7" s="16"/>
      <c r="M7" s="17"/>
      <c r="N7" s="21">
        <f>SUM(D7+F7+H7+J7+L7)</f>
        <v>30</v>
      </c>
      <c r="O7" s="22">
        <f>SUM(E7+G7+I7+K7+M7)</f>
        <v>10.5</v>
      </c>
      <c r="P7" s="73">
        <f>SUM(D7,F7,H7,J7,L7)-S7</f>
        <v>30</v>
      </c>
      <c r="Q7" s="62">
        <f>SUM(E7,G7,I7,K7,M7)-R7</f>
        <v>10.5</v>
      </c>
      <c r="R7" s="1">
        <f t="shared" si="0"/>
        <v>0</v>
      </c>
      <c r="S7" s="1">
        <f t="shared" si="1"/>
        <v>0</v>
      </c>
      <c r="T7" s="14"/>
      <c r="U7" s="23"/>
    </row>
    <row r="8" spans="1:21" s="23" customFormat="1" ht="15.75">
      <c r="A8" s="65">
        <v>5</v>
      </c>
      <c r="B8" s="80" t="s">
        <v>49</v>
      </c>
      <c r="C8" s="81" t="s">
        <v>73</v>
      </c>
      <c r="D8" s="25">
        <v>14</v>
      </c>
      <c r="E8" s="104">
        <v>5</v>
      </c>
      <c r="F8" s="24">
        <v>15</v>
      </c>
      <c r="G8" s="19">
        <v>5</v>
      </c>
      <c r="H8" s="24"/>
      <c r="I8" s="17"/>
      <c r="J8" s="25"/>
      <c r="K8" s="20"/>
      <c r="L8" s="24"/>
      <c r="M8" s="17"/>
      <c r="N8" s="21">
        <f>SUM(D8+F8+H8+J8+L8)</f>
        <v>29</v>
      </c>
      <c r="O8" s="22">
        <f>SUM(E8+G8+I8+K8+M8)</f>
        <v>10</v>
      </c>
      <c r="P8" s="73">
        <f>SUM(D8,F8,H8,J8,L8)-S8</f>
        <v>29</v>
      </c>
      <c r="Q8" s="62">
        <f>SUM(E8,G8,I8,K8,M8)-R8</f>
        <v>10</v>
      </c>
      <c r="R8" s="1">
        <f t="shared" si="0"/>
        <v>0</v>
      </c>
      <c r="S8" s="1">
        <f t="shared" si="1"/>
        <v>0</v>
      </c>
      <c r="T8" s="26"/>
      <c r="U8" s="26"/>
    </row>
    <row r="9" spans="1:21" s="26" customFormat="1" ht="15.75">
      <c r="A9" s="65">
        <v>6</v>
      </c>
      <c r="B9" s="80" t="s">
        <v>70</v>
      </c>
      <c r="C9" s="81" t="s">
        <v>111</v>
      </c>
      <c r="D9" s="25">
        <v>17</v>
      </c>
      <c r="E9" s="104">
        <v>5.5</v>
      </c>
      <c r="F9" s="24">
        <v>10</v>
      </c>
      <c r="G9" s="19">
        <v>4.5</v>
      </c>
      <c r="H9" s="24"/>
      <c r="I9" s="17"/>
      <c r="J9" s="18"/>
      <c r="K9" s="20"/>
      <c r="L9" s="24"/>
      <c r="M9" s="17"/>
      <c r="N9" s="21">
        <f>SUM(D9+F9+H9+J9+L9)</f>
        <v>27</v>
      </c>
      <c r="O9" s="22">
        <f>SUM(E9+G9+I9+K9+M9)</f>
        <v>10</v>
      </c>
      <c r="P9" s="73">
        <f>SUM(D9,F9,H9,J9,L9)-S9</f>
        <v>27</v>
      </c>
      <c r="Q9" s="62">
        <f>SUM(E9,G9,I9,K9,M9)-R9</f>
        <v>10</v>
      </c>
      <c r="R9" s="1">
        <f t="shared" si="0"/>
        <v>0</v>
      </c>
      <c r="S9" s="1">
        <f t="shared" si="1"/>
        <v>0</v>
      </c>
      <c r="T9" s="15"/>
      <c r="U9" s="15"/>
    </row>
    <row r="10" spans="1:21" s="23" customFormat="1" ht="15.75">
      <c r="A10" s="65">
        <v>7</v>
      </c>
      <c r="B10" s="80" t="s">
        <v>53</v>
      </c>
      <c r="C10" s="81" t="s">
        <v>111</v>
      </c>
      <c r="D10" s="18">
        <v>8</v>
      </c>
      <c r="E10" s="104">
        <v>4.5</v>
      </c>
      <c r="F10" s="24">
        <v>13</v>
      </c>
      <c r="G10" s="31">
        <v>5</v>
      </c>
      <c r="H10" s="24"/>
      <c r="I10" s="30"/>
      <c r="J10" s="25"/>
      <c r="K10" s="28"/>
      <c r="L10" s="24"/>
      <c r="M10" s="30"/>
      <c r="N10" s="21">
        <f>SUM(D10+F10+H10+J10+L10)</f>
        <v>21</v>
      </c>
      <c r="O10" s="22">
        <f>SUM(E10+G10+I10+K10+M10)</f>
        <v>9.5</v>
      </c>
      <c r="P10" s="73">
        <f>SUM(D10,F10,H10,J10,L10)-S10</f>
        <v>21</v>
      </c>
      <c r="Q10" s="62">
        <f>SUM(E10,G10,I10,K10,M10)-R10</f>
        <v>9.5</v>
      </c>
      <c r="R10" s="1">
        <f t="shared" si="0"/>
        <v>0</v>
      </c>
      <c r="S10" s="1">
        <f t="shared" si="1"/>
        <v>0</v>
      </c>
      <c r="T10" s="15"/>
      <c r="U10" s="15"/>
    </row>
    <row r="11" spans="1:19" s="23" customFormat="1" ht="15.75">
      <c r="A11" s="65">
        <v>8</v>
      </c>
      <c r="B11" s="80" t="s">
        <v>45</v>
      </c>
      <c r="C11" s="81" t="s">
        <v>112</v>
      </c>
      <c r="D11" s="25">
        <v>16</v>
      </c>
      <c r="E11" s="182">
        <v>5.5</v>
      </c>
      <c r="F11" s="24">
        <v>5</v>
      </c>
      <c r="G11" s="19">
        <v>4</v>
      </c>
      <c r="H11" s="24"/>
      <c r="I11" s="17"/>
      <c r="J11" s="18"/>
      <c r="K11" s="20"/>
      <c r="L11" s="24"/>
      <c r="M11" s="17"/>
      <c r="N11" s="21">
        <f>SUM(D11+F11+H11+J11+L11)</f>
        <v>21</v>
      </c>
      <c r="O11" s="22">
        <f>SUM(E11+G11+I11+K11+M11)</f>
        <v>9.5</v>
      </c>
      <c r="P11" s="73">
        <f>SUM(D11,F11,H11,J11,L11)-S11</f>
        <v>21</v>
      </c>
      <c r="Q11" s="62">
        <f>SUM(E11,G11,I11,K11,M11)-R11</f>
        <v>9.5</v>
      </c>
      <c r="R11" s="1">
        <f t="shared" si="0"/>
        <v>0</v>
      </c>
      <c r="S11" s="1">
        <f t="shared" si="1"/>
        <v>0</v>
      </c>
    </row>
    <row r="12" spans="1:21" s="15" customFormat="1" ht="15.75">
      <c r="A12" s="65">
        <v>9</v>
      </c>
      <c r="B12" s="80" t="s">
        <v>59</v>
      </c>
      <c r="C12" s="81" t="s">
        <v>111</v>
      </c>
      <c r="D12" s="18">
        <v>11</v>
      </c>
      <c r="E12" s="104">
        <v>5</v>
      </c>
      <c r="F12" s="16">
        <v>9</v>
      </c>
      <c r="G12" s="19">
        <v>4.5</v>
      </c>
      <c r="H12" s="16"/>
      <c r="I12" s="17"/>
      <c r="J12" s="18"/>
      <c r="K12" s="20"/>
      <c r="L12" s="16"/>
      <c r="M12" s="17"/>
      <c r="N12" s="21">
        <f>SUM(D12+F12+H12+J12+L12)</f>
        <v>20</v>
      </c>
      <c r="O12" s="22">
        <f>SUM(E12+G12+I12+K12+M12)</f>
        <v>9.5</v>
      </c>
      <c r="P12" s="73">
        <f>SUM(D12,F12,H12,J12,L12)-S12</f>
        <v>20</v>
      </c>
      <c r="Q12" s="62">
        <f>SUM(E12,G12,I12,K12,M12)-R12</f>
        <v>9.5</v>
      </c>
      <c r="R12" s="1">
        <f t="shared" si="0"/>
        <v>0</v>
      </c>
      <c r="S12" s="1">
        <f t="shared" si="1"/>
        <v>0</v>
      </c>
      <c r="T12" s="23"/>
      <c r="U12" s="23"/>
    </row>
    <row r="13" spans="1:21" s="15" customFormat="1" ht="15.75">
      <c r="A13" s="65">
        <v>10</v>
      </c>
      <c r="B13" s="80" t="s">
        <v>50</v>
      </c>
      <c r="C13" s="81" t="s">
        <v>111</v>
      </c>
      <c r="D13" s="25">
        <v>6</v>
      </c>
      <c r="E13" s="104">
        <v>4</v>
      </c>
      <c r="F13" s="24">
        <v>14</v>
      </c>
      <c r="G13" s="31">
        <v>5</v>
      </c>
      <c r="H13" s="24"/>
      <c r="I13" s="30"/>
      <c r="J13" s="25"/>
      <c r="K13" s="28"/>
      <c r="L13" s="24"/>
      <c r="M13" s="30"/>
      <c r="N13" s="21">
        <f>SUM(D13+F13+H13+J13+L13)</f>
        <v>20</v>
      </c>
      <c r="O13" s="22">
        <f>SUM(E13+G13+I13+K13+M13)</f>
        <v>9</v>
      </c>
      <c r="P13" s="73">
        <f>SUM(D13,F13,H13,J13,L13)-S13</f>
        <v>20</v>
      </c>
      <c r="Q13" s="62">
        <f>SUM(E13,G13,I13,K13,M13)-R13</f>
        <v>9</v>
      </c>
      <c r="R13" s="1">
        <f t="shared" si="0"/>
        <v>0</v>
      </c>
      <c r="S13" s="1">
        <f t="shared" si="1"/>
        <v>0</v>
      </c>
      <c r="T13" s="23"/>
      <c r="U13" s="23"/>
    </row>
    <row r="14" spans="1:19" s="23" customFormat="1" ht="15.75">
      <c r="A14" s="65">
        <v>11</v>
      </c>
      <c r="B14" s="80" t="s">
        <v>89</v>
      </c>
      <c r="C14" s="81" t="s">
        <v>111</v>
      </c>
      <c r="D14" s="18">
        <v>3</v>
      </c>
      <c r="E14" s="104">
        <v>4</v>
      </c>
      <c r="F14" s="24">
        <v>12</v>
      </c>
      <c r="G14" s="19">
        <v>5</v>
      </c>
      <c r="H14" s="24"/>
      <c r="I14" s="17"/>
      <c r="J14" s="25"/>
      <c r="K14" s="20"/>
      <c r="L14" s="24"/>
      <c r="M14" s="17"/>
      <c r="N14" s="21">
        <f>SUM(D14+F14+H14+J14+L14)</f>
        <v>15</v>
      </c>
      <c r="O14" s="22">
        <f>SUM(E14+G14+I14+K14+M14)</f>
        <v>9</v>
      </c>
      <c r="P14" s="73">
        <f>SUM(D14,F14,H14,J14,L14)-S14</f>
        <v>15</v>
      </c>
      <c r="Q14" s="62">
        <f>SUM(E14,G14,I14,K14,M14)-R14</f>
        <v>9</v>
      </c>
      <c r="R14" s="1">
        <f t="shared" si="0"/>
        <v>0</v>
      </c>
      <c r="S14" s="1">
        <f t="shared" si="1"/>
        <v>0</v>
      </c>
    </row>
    <row r="15" spans="1:21" s="23" customFormat="1" ht="15.75">
      <c r="A15" s="65">
        <v>12</v>
      </c>
      <c r="B15" s="80" t="s">
        <v>48</v>
      </c>
      <c r="C15" s="81" t="s">
        <v>111</v>
      </c>
      <c r="D15" s="18">
        <v>12</v>
      </c>
      <c r="E15" s="104">
        <v>5</v>
      </c>
      <c r="F15" s="16">
        <v>1</v>
      </c>
      <c r="G15" s="19">
        <v>3.5</v>
      </c>
      <c r="H15" s="16"/>
      <c r="I15" s="17"/>
      <c r="J15" s="18"/>
      <c r="K15" s="20"/>
      <c r="L15" s="16"/>
      <c r="M15" s="17"/>
      <c r="N15" s="21">
        <f>SUM(D15+F15+H15+J15+L15)</f>
        <v>13</v>
      </c>
      <c r="O15" s="22">
        <f>SUM(E15+G15+I15+K15+M15)</f>
        <v>8.5</v>
      </c>
      <c r="P15" s="73">
        <f>SUM(D15,F15,H15,J15,L15)-S15</f>
        <v>13</v>
      </c>
      <c r="Q15" s="62">
        <f>SUM(E15,G15,I15,K15,M15)-R15</f>
        <v>8.5</v>
      </c>
      <c r="R15" s="1">
        <f t="shared" si="0"/>
        <v>0</v>
      </c>
      <c r="S15" s="1">
        <f t="shared" si="1"/>
        <v>0</v>
      </c>
      <c r="T15" s="15"/>
      <c r="U15" s="15"/>
    </row>
    <row r="16" spans="1:21" s="15" customFormat="1" ht="15.75">
      <c r="A16" s="65">
        <v>13</v>
      </c>
      <c r="B16" s="80" t="s">
        <v>69</v>
      </c>
      <c r="C16" s="81" t="s">
        <v>111</v>
      </c>
      <c r="D16" s="18">
        <v>5</v>
      </c>
      <c r="E16" s="104">
        <v>4</v>
      </c>
      <c r="F16" s="16">
        <v>8</v>
      </c>
      <c r="G16" s="19">
        <v>4</v>
      </c>
      <c r="H16" s="16"/>
      <c r="I16" s="17"/>
      <c r="J16" s="18"/>
      <c r="K16" s="20"/>
      <c r="L16" s="16"/>
      <c r="M16" s="17"/>
      <c r="N16" s="21">
        <f>SUM(D16+F16+H16+J16+L16)</f>
        <v>13</v>
      </c>
      <c r="O16" s="22">
        <f>SUM(E16+G16+I16+K16+M16)</f>
        <v>8</v>
      </c>
      <c r="P16" s="73">
        <f>SUM(D16,F16,H16,J16,L16)-S16</f>
        <v>13</v>
      </c>
      <c r="Q16" s="62">
        <f>SUM(E16,G16,I16,K16,M16)-R16</f>
        <v>8</v>
      </c>
      <c r="R16" s="1">
        <f t="shared" si="0"/>
        <v>0</v>
      </c>
      <c r="S16" s="1">
        <f t="shared" si="1"/>
        <v>0</v>
      </c>
      <c r="T16" s="23"/>
      <c r="U16" s="23"/>
    </row>
    <row r="17" spans="1:21" s="23" customFormat="1" ht="15.75">
      <c r="A17" s="65">
        <v>14</v>
      </c>
      <c r="B17" s="80" t="s">
        <v>79</v>
      </c>
      <c r="C17" s="81" t="s">
        <v>114</v>
      </c>
      <c r="D17" s="25">
        <v>1</v>
      </c>
      <c r="E17" s="104">
        <v>4</v>
      </c>
      <c r="F17" s="16">
        <v>11</v>
      </c>
      <c r="G17" s="19">
        <v>4.5</v>
      </c>
      <c r="H17" s="16"/>
      <c r="I17" s="17"/>
      <c r="J17" s="18"/>
      <c r="K17" s="20"/>
      <c r="L17" s="16"/>
      <c r="M17" s="17"/>
      <c r="N17" s="21">
        <f>SUM(D17+F17+H17+J17+L17)</f>
        <v>12</v>
      </c>
      <c r="O17" s="22">
        <f>SUM(E17+G17+I17+K17+M17)</f>
        <v>8.5</v>
      </c>
      <c r="P17" s="73">
        <f>SUM(D17,F17,H17,J17,L17)-S17</f>
        <v>12</v>
      </c>
      <c r="Q17" s="62">
        <f>SUM(E17,G17,I17,K17,M17)-R17</f>
        <v>8.5</v>
      </c>
      <c r="R17" s="1">
        <f t="shared" si="0"/>
        <v>0</v>
      </c>
      <c r="S17" s="1">
        <f t="shared" si="1"/>
        <v>0</v>
      </c>
      <c r="T17" s="15"/>
      <c r="U17" s="15"/>
    </row>
    <row r="18" spans="1:19" s="23" customFormat="1" ht="15.75">
      <c r="A18" s="65">
        <v>15</v>
      </c>
      <c r="B18" s="80" t="s">
        <v>71</v>
      </c>
      <c r="C18" s="81" t="s">
        <v>111</v>
      </c>
      <c r="D18" s="25">
        <v>9</v>
      </c>
      <c r="E18" s="104">
        <v>5</v>
      </c>
      <c r="F18" s="16">
        <v>2</v>
      </c>
      <c r="G18" s="19">
        <v>4</v>
      </c>
      <c r="H18" s="16"/>
      <c r="I18" s="17"/>
      <c r="J18" s="27"/>
      <c r="K18" s="28"/>
      <c r="L18" s="16"/>
      <c r="M18" s="17"/>
      <c r="N18" s="21">
        <f>SUM(D18+F18+H18+J18+L18)</f>
        <v>11</v>
      </c>
      <c r="O18" s="22">
        <f>SUM(E18+G18+I18+K18+M18)</f>
        <v>9</v>
      </c>
      <c r="P18" s="73">
        <f>SUM(D18,F18,H18,J18,L18)-S18</f>
        <v>11</v>
      </c>
      <c r="Q18" s="62">
        <f>SUM(E18,G18,I18,K18,M18)-R18</f>
        <v>9</v>
      </c>
      <c r="R18" s="1">
        <f t="shared" si="0"/>
        <v>0</v>
      </c>
      <c r="S18" s="1">
        <f t="shared" si="1"/>
        <v>0</v>
      </c>
    </row>
    <row r="19" spans="1:21" s="23" customFormat="1" ht="15.75">
      <c r="A19" s="65">
        <v>16</v>
      </c>
      <c r="B19" s="80" t="s">
        <v>72</v>
      </c>
      <c r="C19" s="81" t="s">
        <v>111</v>
      </c>
      <c r="D19" s="27">
        <v>10</v>
      </c>
      <c r="E19" s="104">
        <v>5</v>
      </c>
      <c r="F19" s="165"/>
      <c r="G19" s="172"/>
      <c r="H19" s="24"/>
      <c r="I19" s="17"/>
      <c r="J19" s="25"/>
      <c r="K19" s="20"/>
      <c r="L19" s="24"/>
      <c r="M19" s="17"/>
      <c r="N19" s="21">
        <f>SUM(D19+F19+H19+J19+L19)</f>
        <v>10</v>
      </c>
      <c r="O19" s="22">
        <f>SUM(E19+G19+I19+K19+M19)</f>
        <v>5</v>
      </c>
      <c r="P19" s="73">
        <f>SUM(D19,F19,H19,J19,L19)-S19</f>
        <v>10</v>
      </c>
      <c r="Q19" s="62">
        <f>SUM(E19,G19,I19,K19,M19)-R19</f>
        <v>5</v>
      </c>
      <c r="R19" s="1">
        <f t="shared" si="0"/>
        <v>0</v>
      </c>
      <c r="S19" s="1">
        <f t="shared" si="1"/>
        <v>0</v>
      </c>
      <c r="T19" s="15"/>
      <c r="U19" s="15"/>
    </row>
    <row r="20" spans="1:21" s="15" customFormat="1" ht="15.75">
      <c r="A20" s="65">
        <v>17</v>
      </c>
      <c r="B20" s="80" t="s">
        <v>101</v>
      </c>
      <c r="C20" s="81" t="s">
        <v>111</v>
      </c>
      <c r="D20" s="25">
        <v>1</v>
      </c>
      <c r="E20" s="104">
        <v>2</v>
      </c>
      <c r="F20" s="24">
        <v>6</v>
      </c>
      <c r="G20" s="31">
        <v>4</v>
      </c>
      <c r="H20" s="24"/>
      <c r="I20" s="30"/>
      <c r="J20" s="25"/>
      <c r="K20" s="28"/>
      <c r="L20" s="24"/>
      <c r="M20" s="69"/>
      <c r="N20" s="21">
        <f>SUM(D20+F20+H20+J20+L20)</f>
        <v>7</v>
      </c>
      <c r="O20" s="22">
        <f>SUM(E20+G20+I20+K20+M20)</f>
        <v>6</v>
      </c>
      <c r="P20" s="73">
        <f>SUM(D20,F20,H20,J20,L20)-S20</f>
        <v>7</v>
      </c>
      <c r="Q20" s="62">
        <f>SUM(E20,G20,I20,K20,M20)-R20</f>
        <v>6</v>
      </c>
      <c r="R20" s="1">
        <f t="shared" si="0"/>
        <v>0</v>
      </c>
      <c r="S20" s="1">
        <f t="shared" si="1"/>
        <v>0</v>
      </c>
      <c r="T20" s="26"/>
      <c r="U20" s="26"/>
    </row>
    <row r="21" spans="1:19" s="15" customFormat="1" ht="15.75">
      <c r="A21" s="65">
        <v>18</v>
      </c>
      <c r="B21" s="80" t="s">
        <v>66</v>
      </c>
      <c r="C21" s="81" t="s">
        <v>73</v>
      </c>
      <c r="D21" s="25">
        <v>7</v>
      </c>
      <c r="E21" s="104">
        <v>4.5</v>
      </c>
      <c r="F21" s="165"/>
      <c r="G21" s="198"/>
      <c r="H21" s="16"/>
      <c r="I21" s="17"/>
      <c r="J21" s="18"/>
      <c r="K21" s="20"/>
      <c r="L21" s="16"/>
      <c r="M21" s="17"/>
      <c r="N21" s="21">
        <f>SUM(D21+F21+H21+J21+L21)</f>
        <v>7</v>
      </c>
      <c r="O21" s="22">
        <f>SUM(E21+G21+I21+K21+M21)</f>
        <v>4.5</v>
      </c>
      <c r="P21" s="73">
        <f>SUM(D21,F21,H21,J21,L21)-S21</f>
        <v>7</v>
      </c>
      <c r="Q21" s="62">
        <f>SUM(E21,G21,I21,K21,M21)-R21</f>
        <v>4.5</v>
      </c>
      <c r="R21" s="1">
        <f t="shared" si="0"/>
        <v>0</v>
      </c>
      <c r="S21" s="1">
        <f t="shared" si="1"/>
        <v>0</v>
      </c>
    </row>
    <row r="22" spans="1:21" s="26" customFormat="1" ht="15.75">
      <c r="A22" s="65">
        <v>19</v>
      </c>
      <c r="B22" s="80" t="s">
        <v>152</v>
      </c>
      <c r="C22" s="81" t="s">
        <v>111</v>
      </c>
      <c r="D22" s="173"/>
      <c r="E22" s="172"/>
      <c r="F22" s="24">
        <v>7</v>
      </c>
      <c r="G22" s="28">
        <v>4</v>
      </c>
      <c r="H22" s="24"/>
      <c r="I22" s="30"/>
      <c r="J22" s="25"/>
      <c r="K22" s="28"/>
      <c r="L22" s="24"/>
      <c r="M22" s="69"/>
      <c r="N22" s="21">
        <f>SUM(D22+F22+H22+J22+L22)</f>
        <v>7</v>
      </c>
      <c r="O22" s="22">
        <f>SUM(E22+G22+I22+K22+M22)</f>
        <v>4</v>
      </c>
      <c r="P22" s="73">
        <f>SUM(D22,F22,H22,J22,L22)-S22</f>
        <v>7</v>
      </c>
      <c r="Q22" s="62">
        <f>SUM(E22,G22,I22,K22,M22)-R22</f>
        <v>4</v>
      </c>
      <c r="R22" s="1">
        <f t="shared" si="0"/>
        <v>0</v>
      </c>
      <c r="S22" s="1">
        <f t="shared" si="1"/>
        <v>0</v>
      </c>
      <c r="T22" s="15"/>
      <c r="U22" s="15"/>
    </row>
    <row r="23" spans="1:19" s="26" customFormat="1" ht="15.75">
      <c r="A23" s="65">
        <v>20</v>
      </c>
      <c r="B23" s="80" t="s">
        <v>57</v>
      </c>
      <c r="C23" s="81" t="s">
        <v>111</v>
      </c>
      <c r="D23" s="25">
        <v>4</v>
      </c>
      <c r="E23" s="104">
        <v>4</v>
      </c>
      <c r="F23" s="24">
        <v>1</v>
      </c>
      <c r="G23" s="31">
        <v>3.5</v>
      </c>
      <c r="H23" s="24"/>
      <c r="I23" s="30"/>
      <c r="J23" s="25"/>
      <c r="K23" s="28"/>
      <c r="L23" s="24"/>
      <c r="M23" s="30"/>
      <c r="N23" s="21">
        <f>SUM(D23+F23+H23+J23+L23)</f>
        <v>5</v>
      </c>
      <c r="O23" s="22">
        <f>SUM(E23+G23+I23+K23+M23)</f>
        <v>7.5</v>
      </c>
      <c r="P23" s="73">
        <f>SUM(D23,F23,H23,J23,L23)-S23</f>
        <v>5</v>
      </c>
      <c r="Q23" s="62">
        <f>SUM(E23,G23,I23,K23,M23)-R23</f>
        <v>7.5</v>
      </c>
      <c r="R23" s="1">
        <f t="shared" si="0"/>
        <v>0</v>
      </c>
      <c r="S23" s="1">
        <f t="shared" si="1"/>
        <v>0</v>
      </c>
    </row>
    <row r="24" spans="1:19" s="15" customFormat="1" ht="15.75">
      <c r="A24" s="65">
        <v>21</v>
      </c>
      <c r="B24" s="80" t="s">
        <v>151</v>
      </c>
      <c r="C24" s="81" t="s">
        <v>111</v>
      </c>
      <c r="D24" s="173"/>
      <c r="E24" s="172"/>
      <c r="F24" s="24">
        <v>4</v>
      </c>
      <c r="G24" s="31">
        <v>4</v>
      </c>
      <c r="H24" s="24"/>
      <c r="I24" s="30"/>
      <c r="J24" s="25"/>
      <c r="K24" s="28"/>
      <c r="L24" s="24"/>
      <c r="M24" s="69"/>
      <c r="N24" s="21">
        <f>SUM(D24+F24+H24+J24+L24)</f>
        <v>4</v>
      </c>
      <c r="O24" s="22">
        <f>SUM(E24+G24+I24+K24+M24)</f>
        <v>4</v>
      </c>
      <c r="P24" s="73">
        <f>SUM(D24,F24,H24,J24,L24)-S24</f>
        <v>4</v>
      </c>
      <c r="Q24" s="62">
        <f>SUM(E24,G24,I24,K24,M24)-R24</f>
        <v>4</v>
      </c>
      <c r="R24" s="1">
        <f t="shared" si="0"/>
        <v>0</v>
      </c>
      <c r="S24" s="1">
        <f t="shared" si="1"/>
        <v>0</v>
      </c>
    </row>
    <row r="25" spans="1:21" s="26" customFormat="1" ht="15.75">
      <c r="A25" s="65">
        <v>22</v>
      </c>
      <c r="B25" s="80" t="s">
        <v>153</v>
      </c>
      <c r="C25" s="81" t="s">
        <v>112</v>
      </c>
      <c r="D25" s="173"/>
      <c r="E25" s="172"/>
      <c r="F25" s="24">
        <v>3</v>
      </c>
      <c r="G25" s="31">
        <v>4</v>
      </c>
      <c r="H25" s="24"/>
      <c r="I25" s="30"/>
      <c r="J25" s="25"/>
      <c r="K25" s="28"/>
      <c r="L25" s="24"/>
      <c r="M25" s="69"/>
      <c r="N25" s="21">
        <f>SUM(D25+F25+H25+J25+L25)</f>
        <v>3</v>
      </c>
      <c r="O25" s="22">
        <f>SUM(E25+G25+I25+K25+M25)</f>
        <v>4</v>
      </c>
      <c r="P25" s="73">
        <f>SUM(D25,F25,H25,J25,L25)-S25</f>
        <v>3</v>
      </c>
      <c r="Q25" s="62">
        <f>SUM(E25,G25,I25,K25,M25)-R25</f>
        <v>4</v>
      </c>
      <c r="R25" s="1">
        <f t="shared" si="0"/>
        <v>0</v>
      </c>
      <c r="S25" s="1">
        <f t="shared" si="1"/>
        <v>0</v>
      </c>
      <c r="T25" s="23"/>
      <c r="U25" s="23"/>
    </row>
    <row r="26" spans="1:21" s="23" customFormat="1" ht="15.75">
      <c r="A26" s="65">
        <v>23</v>
      </c>
      <c r="B26" s="80" t="s">
        <v>55</v>
      </c>
      <c r="C26" s="81" t="s">
        <v>8</v>
      </c>
      <c r="D26" s="25">
        <v>1</v>
      </c>
      <c r="E26" s="104">
        <v>3.5</v>
      </c>
      <c r="F26" s="24">
        <v>1</v>
      </c>
      <c r="G26" s="31">
        <v>4</v>
      </c>
      <c r="H26" s="24"/>
      <c r="I26" s="30"/>
      <c r="J26" s="25"/>
      <c r="K26" s="28"/>
      <c r="L26" s="24"/>
      <c r="M26" s="72"/>
      <c r="N26" s="21">
        <f>SUM(D26+F26+H26+J26+L26)</f>
        <v>2</v>
      </c>
      <c r="O26" s="22">
        <f>SUM(E26+G26+I26+K26+M26)</f>
        <v>7.5</v>
      </c>
      <c r="P26" s="73">
        <f>SUM(D26,F26,H26,J26,L26)-S26</f>
        <v>2</v>
      </c>
      <c r="Q26" s="62">
        <f>SUM(E26,G26,I26,K26,M26)-R26</f>
        <v>7.5</v>
      </c>
      <c r="R26" s="1">
        <f t="shared" si="0"/>
        <v>0</v>
      </c>
      <c r="S26" s="1">
        <f t="shared" si="1"/>
        <v>0</v>
      </c>
      <c r="T26" s="26"/>
      <c r="U26" s="26"/>
    </row>
    <row r="27" spans="1:21" s="15" customFormat="1" ht="15.75">
      <c r="A27" s="65">
        <v>24</v>
      </c>
      <c r="B27" s="80" t="s">
        <v>54</v>
      </c>
      <c r="C27" s="81" t="s">
        <v>111</v>
      </c>
      <c r="D27" s="25">
        <v>1</v>
      </c>
      <c r="E27" s="104">
        <v>3</v>
      </c>
      <c r="F27" s="24">
        <v>1</v>
      </c>
      <c r="G27" s="19">
        <v>4</v>
      </c>
      <c r="H27" s="24"/>
      <c r="I27" s="17"/>
      <c r="J27" s="25"/>
      <c r="K27" s="20"/>
      <c r="L27" s="24"/>
      <c r="M27" s="17"/>
      <c r="N27" s="21">
        <f>SUM(D27+F27+H27+J27+L27)</f>
        <v>2</v>
      </c>
      <c r="O27" s="22">
        <f>SUM(E27+G27+I27+K27+M27)</f>
        <v>7</v>
      </c>
      <c r="P27" s="73">
        <f>SUM(D27,F27,H27,J27,L27)-S27</f>
        <v>2</v>
      </c>
      <c r="Q27" s="62">
        <f>SUM(E27,G27,I27,K27,M27)-R27</f>
        <v>7</v>
      </c>
      <c r="R27" s="1">
        <f t="shared" si="0"/>
        <v>0</v>
      </c>
      <c r="S27" s="1">
        <f t="shared" si="1"/>
        <v>0</v>
      </c>
      <c r="T27" s="26"/>
      <c r="U27" s="26"/>
    </row>
    <row r="28" spans="1:21" s="26" customFormat="1" ht="15.75">
      <c r="A28" s="65">
        <v>25</v>
      </c>
      <c r="B28" s="80" t="s">
        <v>95</v>
      </c>
      <c r="C28" s="81" t="s">
        <v>111</v>
      </c>
      <c r="D28" s="25">
        <v>1</v>
      </c>
      <c r="E28" s="104">
        <v>3</v>
      </c>
      <c r="F28" s="24">
        <v>1</v>
      </c>
      <c r="G28" s="19">
        <v>4</v>
      </c>
      <c r="H28" s="24"/>
      <c r="I28" s="17"/>
      <c r="J28" s="25"/>
      <c r="K28" s="20"/>
      <c r="L28" s="24"/>
      <c r="M28" s="17"/>
      <c r="N28" s="21">
        <f>SUM(D28+F28+H28+J28+L28)</f>
        <v>2</v>
      </c>
      <c r="O28" s="22">
        <f>SUM(E28+G28+I28+K28+M28)</f>
        <v>7</v>
      </c>
      <c r="P28" s="73">
        <f>SUM(D28,F28,H28,J28,L28)-S28</f>
        <v>2</v>
      </c>
      <c r="Q28" s="62">
        <f>SUM(E28,G28,I28,K28,M28)-R28</f>
        <v>7</v>
      </c>
      <c r="R28" s="1">
        <f t="shared" si="0"/>
        <v>0</v>
      </c>
      <c r="S28" s="1">
        <f t="shared" si="1"/>
        <v>0</v>
      </c>
      <c r="T28" s="15"/>
      <c r="U28" s="15"/>
    </row>
    <row r="29" spans="1:21" s="26" customFormat="1" ht="15.75">
      <c r="A29" s="65">
        <v>26</v>
      </c>
      <c r="B29" s="80" t="s">
        <v>91</v>
      </c>
      <c r="C29" s="81" t="s">
        <v>111</v>
      </c>
      <c r="D29" s="25">
        <v>1</v>
      </c>
      <c r="E29" s="104">
        <v>4</v>
      </c>
      <c r="F29" s="16">
        <v>1</v>
      </c>
      <c r="G29" s="19">
        <v>3</v>
      </c>
      <c r="H29" s="16"/>
      <c r="I29" s="17"/>
      <c r="J29" s="18"/>
      <c r="K29" s="20"/>
      <c r="L29" s="16"/>
      <c r="M29" s="17"/>
      <c r="N29" s="21">
        <f>SUM(D29+F29+H29+J29+L29)</f>
        <v>2</v>
      </c>
      <c r="O29" s="22">
        <f>SUM(E29+G29+I29+K29+M29)</f>
        <v>7</v>
      </c>
      <c r="P29" s="73">
        <f>SUM(D29,F29,H29,J29,L29)-S29</f>
        <v>2</v>
      </c>
      <c r="Q29" s="62">
        <f>SUM(E29,G29,I29,K29,M29)-R29</f>
        <v>7</v>
      </c>
      <c r="R29" s="1">
        <f t="shared" si="0"/>
        <v>0</v>
      </c>
      <c r="S29" s="1">
        <f t="shared" si="1"/>
        <v>0</v>
      </c>
      <c r="T29" s="15"/>
      <c r="U29" s="15"/>
    </row>
    <row r="30" spans="1:21" s="26" customFormat="1" ht="15.75">
      <c r="A30" s="65">
        <v>27</v>
      </c>
      <c r="B30" s="80" t="s">
        <v>52</v>
      </c>
      <c r="C30" s="81" t="s">
        <v>111</v>
      </c>
      <c r="D30" s="25">
        <v>1</v>
      </c>
      <c r="E30" s="104">
        <v>4</v>
      </c>
      <c r="F30" s="24">
        <v>1</v>
      </c>
      <c r="G30" s="31">
        <v>3</v>
      </c>
      <c r="H30" s="24"/>
      <c r="I30" s="30"/>
      <c r="J30" s="25"/>
      <c r="K30" s="28"/>
      <c r="L30" s="24"/>
      <c r="M30" s="72"/>
      <c r="N30" s="21">
        <f>SUM(D30+F30+H30+J30+L30)</f>
        <v>2</v>
      </c>
      <c r="O30" s="22">
        <f>SUM(E30+G30+I30+K30+M30)</f>
        <v>7</v>
      </c>
      <c r="P30" s="73">
        <f>SUM(D30,F30,H30,J30,L30)-S30</f>
        <v>2</v>
      </c>
      <c r="Q30" s="62">
        <f>SUM(E30,G30,I30,K30,M30)-R30</f>
        <v>7</v>
      </c>
      <c r="R30" s="1">
        <f t="shared" si="0"/>
        <v>0</v>
      </c>
      <c r="S30" s="1">
        <f t="shared" si="1"/>
        <v>0</v>
      </c>
      <c r="T30" s="15"/>
      <c r="U30" s="15"/>
    </row>
    <row r="31" spans="1:19" s="26" customFormat="1" ht="15.75">
      <c r="A31" s="65">
        <v>28</v>
      </c>
      <c r="B31" s="80" t="s">
        <v>93</v>
      </c>
      <c r="C31" s="81" t="s">
        <v>74</v>
      </c>
      <c r="D31" s="25">
        <v>1</v>
      </c>
      <c r="E31" s="104">
        <v>3</v>
      </c>
      <c r="F31" s="24">
        <v>1</v>
      </c>
      <c r="G31" s="19">
        <v>3</v>
      </c>
      <c r="H31" s="24"/>
      <c r="I31" s="17"/>
      <c r="J31" s="25"/>
      <c r="K31" s="20"/>
      <c r="L31" s="24"/>
      <c r="M31" s="17"/>
      <c r="N31" s="21">
        <f>SUM(D31+F31+H31+J31+L31)</f>
        <v>2</v>
      </c>
      <c r="O31" s="22">
        <f>SUM(E31+G31+I31+K31+M31)</f>
        <v>6</v>
      </c>
      <c r="P31" s="73">
        <f>SUM(D31,F31,H31,J31,L31)-S31</f>
        <v>2</v>
      </c>
      <c r="Q31" s="62">
        <f>SUM(E31,G31,I31,K31,M31)-R31</f>
        <v>6</v>
      </c>
      <c r="R31" s="1">
        <f t="shared" si="0"/>
        <v>0</v>
      </c>
      <c r="S31" s="1">
        <f t="shared" si="1"/>
        <v>0</v>
      </c>
    </row>
    <row r="32" spans="1:19" s="26" customFormat="1" ht="15.75">
      <c r="A32" s="65">
        <v>29</v>
      </c>
      <c r="B32" s="80" t="s">
        <v>96</v>
      </c>
      <c r="C32" s="81" t="s">
        <v>74</v>
      </c>
      <c r="D32" s="25">
        <v>1</v>
      </c>
      <c r="E32" s="104">
        <v>3</v>
      </c>
      <c r="F32" s="24">
        <v>1</v>
      </c>
      <c r="G32" s="31">
        <v>3</v>
      </c>
      <c r="H32" s="24"/>
      <c r="I32" s="30"/>
      <c r="J32" s="25"/>
      <c r="K32" s="28"/>
      <c r="L32" s="24"/>
      <c r="M32" s="30"/>
      <c r="N32" s="21">
        <f>SUM(D32+F32+H32+J32+L32)</f>
        <v>2</v>
      </c>
      <c r="O32" s="22">
        <f>SUM(E32+G32+I32+K32+M32)</f>
        <v>6</v>
      </c>
      <c r="P32" s="73">
        <f>SUM(D32,F32,H32,J32,L32)-S32</f>
        <v>2</v>
      </c>
      <c r="Q32" s="62">
        <f>SUM(E32,G32,I32,K32,M32)-R32</f>
        <v>6</v>
      </c>
      <c r="R32" s="1">
        <f t="shared" si="0"/>
        <v>0</v>
      </c>
      <c r="S32" s="1">
        <f t="shared" si="1"/>
        <v>0</v>
      </c>
    </row>
    <row r="33" spans="1:21" s="15" customFormat="1" ht="15.75">
      <c r="A33" s="65">
        <v>30</v>
      </c>
      <c r="B33" s="80" t="s">
        <v>99</v>
      </c>
      <c r="C33" s="81" t="s">
        <v>112</v>
      </c>
      <c r="D33" s="25">
        <v>1</v>
      </c>
      <c r="E33" s="104">
        <v>2.5</v>
      </c>
      <c r="F33" s="24">
        <v>1</v>
      </c>
      <c r="G33" s="31">
        <v>3</v>
      </c>
      <c r="H33" s="24"/>
      <c r="I33" s="30"/>
      <c r="J33" s="25"/>
      <c r="K33" s="28"/>
      <c r="L33" s="24"/>
      <c r="M33" s="67"/>
      <c r="N33" s="21">
        <f>SUM(D33+F33+H33+J33+L33)</f>
        <v>2</v>
      </c>
      <c r="O33" s="22">
        <f>SUM(E33+G33+I33+K33+M33)</f>
        <v>5.5</v>
      </c>
      <c r="P33" s="73">
        <f>SUM(D33,F33,H33,J33,L33)-S33</f>
        <v>2</v>
      </c>
      <c r="Q33" s="62">
        <f>SUM(E33,G33,I33,K33,M33)-R33</f>
        <v>5.5</v>
      </c>
      <c r="R33" s="1">
        <f aca="true" t="shared" si="2" ref="R33:R58">IF(COUNT(M33,K33,I33,G33,E33)=5,MIN(M33,K33,I33,G33,E33),0)</f>
        <v>0</v>
      </c>
      <c r="S33" s="1">
        <f aca="true" t="shared" si="3" ref="S33:S58">IF(COUNT(D33,F33,H33,J33,L33)=5,MIN(D33,F33,H33,J33,L33),0)</f>
        <v>0</v>
      </c>
      <c r="T33" s="26"/>
      <c r="U33" s="26"/>
    </row>
    <row r="34" spans="1:19" s="26" customFormat="1" ht="15.75">
      <c r="A34" s="65">
        <v>31</v>
      </c>
      <c r="B34" s="80" t="s">
        <v>100</v>
      </c>
      <c r="C34" s="81" t="s">
        <v>111</v>
      </c>
      <c r="D34" s="25">
        <v>1</v>
      </c>
      <c r="E34" s="104">
        <v>2</v>
      </c>
      <c r="F34" s="24">
        <v>1</v>
      </c>
      <c r="G34" s="19">
        <v>3</v>
      </c>
      <c r="H34" s="24"/>
      <c r="I34" s="17"/>
      <c r="J34" s="25"/>
      <c r="K34" s="20"/>
      <c r="L34" s="24"/>
      <c r="M34" s="68"/>
      <c r="N34" s="21">
        <f>SUM(D34+F34+H34+J34+L34)</f>
        <v>2</v>
      </c>
      <c r="O34" s="22">
        <f>SUM(E34+G34+I34+K34+M34)</f>
        <v>5</v>
      </c>
      <c r="P34" s="73">
        <f>SUM(D34,F34,H34,J34,L34)-S34</f>
        <v>2</v>
      </c>
      <c r="Q34" s="62">
        <f>SUM(E34,G34,I34,K34,M34)-R34</f>
        <v>5</v>
      </c>
      <c r="R34" s="1">
        <f t="shared" si="2"/>
        <v>0</v>
      </c>
      <c r="S34" s="1">
        <f t="shared" si="3"/>
        <v>0</v>
      </c>
    </row>
    <row r="35" spans="1:21" s="26" customFormat="1" ht="15.75">
      <c r="A35" s="65">
        <v>32</v>
      </c>
      <c r="B35" s="80" t="s">
        <v>104</v>
      </c>
      <c r="C35" s="81" t="s">
        <v>74</v>
      </c>
      <c r="D35" s="25">
        <v>1</v>
      </c>
      <c r="E35" s="104">
        <v>2</v>
      </c>
      <c r="F35" s="16">
        <v>1</v>
      </c>
      <c r="G35" s="19">
        <v>3</v>
      </c>
      <c r="H35" s="16"/>
      <c r="I35" s="17"/>
      <c r="J35" s="18"/>
      <c r="K35" s="20"/>
      <c r="L35" s="16"/>
      <c r="M35" s="68"/>
      <c r="N35" s="21">
        <f>SUM(D35+F35+H35+J35+L35)</f>
        <v>2</v>
      </c>
      <c r="O35" s="22">
        <f>SUM(E35+G35+I35+K35+M35)</f>
        <v>5</v>
      </c>
      <c r="P35" s="73">
        <f>SUM(D35,F35,H35,J35,L35)-S35</f>
        <v>2</v>
      </c>
      <c r="Q35" s="62">
        <f>SUM(E35,G35,I35,K35,M35)-R35</f>
        <v>5</v>
      </c>
      <c r="R35" s="1">
        <f t="shared" si="2"/>
        <v>0</v>
      </c>
      <c r="S35" s="1">
        <f t="shared" si="3"/>
        <v>0</v>
      </c>
      <c r="T35" s="23"/>
      <c r="U35" s="23"/>
    </row>
    <row r="36" spans="1:19" s="26" customFormat="1" ht="15.75">
      <c r="A36" s="65">
        <v>33</v>
      </c>
      <c r="B36" s="80" t="s">
        <v>94</v>
      </c>
      <c r="C36" s="81" t="s">
        <v>111</v>
      </c>
      <c r="D36" s="25">
        <v>1</v>
      </c>
      <c r="E36" s="104">
        <v>3</v>
      </c>
      <c r="F36" s="24">
        <v>1</v>
      </c>
      <c r="G36" s="19">
        <v>2</v>
      </c>
      <c r="H36" s="24"/>
      <c r="I36" s="17"/>
      <c r="J36" s="25"/>
      <c r="K36" s="20"/>
      <c r="L36" s="24"/>
      <c r="M36" s="17"/>
      <c r="N36" s="21">
        <f>SUM(D36+F36+H36+J36+L36)</f>
        <v>2</v>
      </c>
      <c r="O36" s="22">
        <f>SUM(E36+G36+I36+K36+M36)</f>
        <v>5</v>
      </c>
      <c r="P36" s="73">
        <f>SUM(D36,F36,H36,J36,L36)-S36</f>
        <v>2</v>
      </c>
      <c r="Q36" s="62">
        <f>SUM(E36,G36,I36,K36,M36)-R36</f>
        <v>5</v>
      </c>
      <c r="R36" s="1">
        <f t="shared" si="2"/>
        <v>0</v>
      </c>
      <c r="S36" s="1">
        <f t="shared" si="3"/>
        <v>0</v>
      </c>
    </row>
    <row r="37" spans="1:19" s="23" customFormat="1" ht="15.75">
      <c r="A37" s="65">
        <v>34</v>
      </c>
      <c r="B37" s="80" t="s">
        <v>97</v>
      </c>
      <c r="C37" s="81" t="s">
        <v>111</v>
      </c>
      <c r="D37" s="25">
        <v>1</v>
      </c>
      <c r="E37" s="104">
        <v>3</v>
      </c>
      <c r="F37" s="16">
        <v>1</v>
      </c>
      <c r="G37" s="19">
        <v>2</v>
      </c>
      <c r="H37" s="16"/>
      <c r="I37" s="17"/>
      <c r="J37" s="18"/>
      <c r="K37" s="20"/>
      <c r="L37" s="16"/>
      <c r="M37" s="17"/>
      <c r="N37" s="21">
        <f>SUM(D37+F37+H37+J37+L37)</f>
        <v>2</v>
      </c>
      <c r="O37" s="22">
        <f>SUM(E37+G37+I37+K37+M37)</f>
        <v>5</v>
      </c>
      <c r="P37" s="73">
        <f>SUM(D37,F37,H37,J37,L37)-S37</f>
        <v>2</v>
      </c>
      <c r="Q37" s="62">
        <f>SUM(E37,G37,I37,K37,M37)-R37</f>
        <v>5</v>
      </c>
      <c r="R37" s="1">
        <f t="shared" si="2"/>
        <v>0</v>
      </c>
      <c r="S37" s="1">
        <f t="shared" si="3"/>
        <v>0</v>
      </c>
    </row>
    <row r="38" spans="1:19" s="26" customFormat="1" ht="15.75">
      <c r="A38" s="65">
        <v>35</v>
      </c>
      <c r="B38" s="80" t="s">
        <v>105</v>
      </c>
      <c r="C38" s="81" t="s">
        <v>111</v>
      </c>
      <c r="D38" s="25">
        <v>1</v>
      </c>
      <c r="E38" s="104">
        <v>2</v>
      </c>
      <c r="F38" s="16">
        <v>1</v>
      </c>
      <c r="G38" s="19">
        <v>2.5</v>
      </c>
      <c r="H38" s="16"/>
      <c r="I38" s="17"/>
      <c r="J38" s="18"/>
      <c r="K38" s="20"/>
      <c r="L38" s="16"/>
      <c r="M38" s="68"/>
      <c r="N38" s="21">
        <f>SUM(D38+F38+H38+J38+L38)</f>
        <v>2</v>
      </c>
      <c r="O38" s="22">
        <f>SUM(E38+G38+I38+K38+M38)</f>
        <v>4.5</v>
      </c>
      <c r="P38" s="73">
        <f>SUM(D38,F38,H38,J38,L38)-S38</f>
        <v>2</v>
      </c>
      <c r="Q38" s="62">
        <f>SUM(E38,G38,I38,K38,M38)-R38</f>
        <v>4.5</v>
      </c>
      <c r="R38" s="1">
        <f t="shared" si="2"/>
        <v>0</v>
      </c>
      <c r="S38" s="1">
        <f t="shared" si="3"/>
        <v>0</v>
      </c>
    </row>
    <row r="39" spans="1:19" s="23" customFormat="1" ht="15.75">
      <c r="A39" s="65">
        <v>36</v>
      </c>
      <c r="B39" s="80" t="s">
        <v>62</v>
      </c>
      <c r="C39" s="81" t="s">
        <v>8</v>
      </c>
      <c r="D39" s="25">
        <v>1</v>
      </c>
      <c r="E39" s="104">
        <v>2.5</v>
      </c>
      <c r="F39" s="24">
        <v>1</v>
      </c>
      <c r="G39" s="31">
        <v>2</v>
      </c>
      <c r="H39" s="24"/>
      <c r="I39" s="30"/>
      <c r="J39" s="25"/>
      <c r="K39" s="28"/>
      <c r="L39" s="24"/>
      <c r="M39" s="67"/>
      <c r="N39" s="21">
        <f>SUM(D39+F39+H39+J39+L39)</f>
        <v>2</v>
      </c>
      <c r="O39" s="22">
        <f>SUM(E39+G39+I39+K39+M39)</f>
        <v>4.5</v>
      </c>
      <c r="P39" s="73">
        <f>SUM(D39,F39,H39,J39,L39)-S39</f>
        <v>2</v>
      </c>
      <c r="Q39" s="62">
        <f>SUM(E39,G39,I39,K39,M39)-R39</f>
        <v>4.5</v>
      </c>
      <c r="R39" s="1">
        <f t="shared" si="2"/>
        <v>0</v>
      </c>
      <c r="S39" s="1">
        <f t="shared" si="3"/>
        <v>0</v>
      </c>
    </row>
    <row r="40" spans="1:19" s="23" customFormat="1" ht="15.75">
      <c r="A40" s="65">
        <v>37</v>
      </c>
      <c r="B40" s="80" t="s">
        <v>90</v>
      </c>
      <c r="C40" s="81" t="s">
        <v>111</v>
      </c>
      <c r="D40" s="25">
        <v>2</v>
      </c>
      <c r="E40" s="104">
        <v>4</v>
      </c>
      <c r="F40" s="165"/>
      <c r="G40" s="198"/>
      <c r="H40" s="24"/>
      <c r="I40" s="17"/>
      <c r="J40" s="25"/>
      <c r="K40" s="20"/>
      <c r="L40" s="24"/>
      <c r="M40" s="17"/>
      <c r="N40" s="21">
        <f>SUM(D40+F40+H40+J40+L40)</f>
        <v>2</v>
      </c>
      <c r="O40" s="22">
        <f>SUM(E40+G40+I40+K40+M40)</f>
        <v>4</v>
      </c>
      <c r="P40" s="73">
        <f>SUM(D40,F40,H40,J40,L40)-S40</f>
        <v>2</v>
      </c>
      <c r="Q40" s="62">
        <f>SUM(E40,G40,I40,K40,M40)-R40</f>
        <v>4</v>
      </c>
      <c r="R40" s="1">
        <f t="shared" si="2"/>
        <v>0</v>
      </c>
      <c r="S40" s="1">
        <f t="shared" si="3"/>
        <v>0</v>
      </c>
    </row>
    <row r="41" spans="1:21" s="23" customFormat="1" ht="15.75">
      <c r="A41" s="65">
        <v>38</v>
      </c>
      <c r="B41" s="80" t="s">
        <v>109</v>
      </c>
      <c r="C41" s="81" t="s">
        <v>73</v>
      </c>
      <c r="D41" s="25">
        <v>1</v>
      </c>
      <c r="E41" s="104">
        <v>1</v>
      </c>
      <c r="F41" s="24">
        <v>1</v>
      </c>
      <c r="G41" s="31">
        <v>2</v>
      </c>
      <c r="H41" s="24"/>
      <c r="I41" s="30"/>
      <c r="J41" s="25"/>
      <c r="K41" s="28"/>
      <c r="L41" s="24"/>
      <c r="M41" s="69"/>
      <c r="N41" s="21">
        <f>SUM(D41+F41+H41+J41+L41)</f>
        <v>2</v>
      </c>
      <c r="O41" s="22">
        <f>SUM(E41+G41+I41+K41+M41)</f>
        <v>3</v>
      </c>
      <c r="P41" s="73">
        <f>SUM(D41,F41,H41,J41,L41)-S41</f>
        <v>2</v>
      </c>
      <c r="Q41" s="62">
        <f>SUM(E41,G41,I41,K41,M41)-R41</f>
        <v>3</v>
      </c>
      <c r="R41" s="1">
        <f t="shared" si="2"/>
        <v>0</v>
      </c>
      <c r="S41" s="1">
        <f t="shared" si="3"/>
        <v>0</v>
      </c>
      <c r="T41" s="26"/>
      <c r="U41" s="26"/>
    </row>
    <row r="42" spans="1:19" s="23" customFormat="1" ht="15.75">
      <c r="A42" s="65">
        <v>39</v>
      </c>
      <c r="B42" s="80" t="s">
        <v>107</v>
      </c>
      <c r="C42" s="81" t="s">
        <v>74</v>
      </c>
      <c r="D42" s="25">
        <v>1</v>
      </c>
      <c r="E42" s="104">
        <v>1.5</v>
      </c>
      <c r="F42" s="25">
        <v>1</v>
      </c>
      <c r="G42" s="20">
        <v>1.5</v>
      </c>
      <c r="H42" s="24"/>
      <c r="I42" s="17"/>
      <c r="J42" s="25"/>
      <c r="K42" s="20"/>
      <c r="L42" s="24"/>
      <c r="M42" s="68"/>
      <c r="N42" s="21">
        <f>SUM(D42+F42+H42+J42+L42)</f>
        <v>2</v>
      </c>
      <c r="O42" s="22">
        <f>SUM(E42+G42+I42+K42+M42)</f>
        <v>3</v>
      </c>
      <c r="P42" s="73">
        <f>SUM(D42,F42,H42,J42,L42)-S42</f>
        <v>2</v>
      </c>
      <c r="Q42" s="62">
        <f>SUM(E42,G42,I42,K42,M42)-R42</f>
        <v>3</v>
      </c>
      <c r="R42" s="1">
        <f t="shared" si="2"/>
        <v>0</v>
      </c>
      <c r="S42" s="1">
        <f t="shared" si="3"/>
        <v>0</v>
      </c>
    </row>
    <row r="43" spans="1:21" s="26" customFormat="1" ht="15.75">
      <c r="A43" s="65">
        <v>40</v>
      </c>
      <c r="B43" s="80" t="s">
        <v>60</v>
      </c>
      <c r="C43" s="81" t="s">
        <v>73</v>
      </c>
      <c r="D43" s="25">
        <v>1</v>
      </c>
      <c r="E43" s="104">
        <v>4</v>
      </c>
      <c r="F43" s="165"/>
      <c r="G43" s="198"/>
      <c r="H43" s="24"/>
      <c r="I43" s="17"/>
      <c r="J43" s="25"/>
      <c r="K43" s="20"/>
      <c r="L43" s="24"/>
      <c r="M43" s="17"/>
      <c r="N43" s="21">
        <f>SUM(D43+F43+H43+J43+L43)</f>
        <v>1</v>
      </c>
      <c r="O43" s="22">
        <f>SUM(E43+G43+I43+K43+M43)</f>
        <v>4</v>
      </c>
      <c r="P43" s="73">
        <f>SUM(D43,F43,H43,J43,L43)-S43</f>
        <v>1</v>
      </c>
      <c r="Q43" s="62">
        <f>SUM(E43,G43,I43,K43,M43)-R43</f>
        <v>4</v>
      </c>
      <c r="R43" s="1">
        <f t="shared" si="2"/>
        <v>0</v>
      </c>
      <c r="S43" s="1">
        <f t="shared" si="3"/>
        <v>0</v>
      </c>
      <c r="T43" s="23"/>
      <c r="U43" s="23"/>
    </row>
    <row r="44" spans="1:19" s="26" customFormat="1" ht="15.75">
      <c r="A44" s="65">
        <v>41</v>
      </c>
      <c r="B44" s="80" t="s">
        <v>77</v>
      </c>
      <c r="C44" s="81" t="s">
        <v>73</v>
      </c>
      <c r="D44" s="25">
        <v>1</v>
      </c>
      <c r="E44" s="104">
        <v>3.5</v>
      </c>
      <c r="F44" s="165"/>
      <c r="G44" s="198"/>
      <c r="H44" s="151"/>
      <c r="I44" s="42"/>
      <c r="J44" s="152"/>
      <c r="K44" s="64"/>
      <c r="L44" s="151"/>
      <c r="M44" s="42"/>
      <c r="N44" s="34">
        <f>SUM(D44+F44+H44+J44+L44)</f>
        <v>1</v>
      </c>
      <c r="O44" s="35">
        <f>SUM(E44+G44+I44+K44+M44)</f>
        <v>3.5</v>
      </c>
      <c r="P44" s="73">
        <f>SUM(D44,F44,H44,J44,L44)-S44</f>
        <v>1</v>
      </c>
      <c r="Q44" s="62">
        <f>SUM(E44,G44,I44,K44,M44)-R44</f>
        <v>3.5</v>
      </c>
      <c r="R44" s="1">
        <f t="shared" si="2"/>
        <v>0</v>
      </c>
      <c r="S44" s="1">
        <f t="shared" si="3"/>
        <v>0</v>
      </c>
    </row>
    <row r="45" spans="1:21" s="23" customFormat="1" ht="15.75">
      <c r="A45" s="65">
        <v>42</v>
      </c>
      <c r="B45" s="80" t="s">
        <v>154</v>
      </c>
      <c r="C45" s="81" t="s">
        <v>8</v>
      </c>
      <c r="D45" s="173"/>
      <c r="E45" s="172"/>
      <c r="F45" s="24">
        <v>1</v>
      </c>
      <c r="G45" s="31">
        <v>3</v>
      </c>
      <c r="H45" s="24"/>
      <c r="I45" s="36"/>
      <c r="J45" s="25"/>
      <c r="K45" s="37"/>
      <c r="L45" s="24"/>
      <c r="M45" s="163"/>
      <c r="N45" s="21">
        <f>SUM(D45+F45+H45+J45+L45)</f>
        <v>1</v>
      </c>
      <c r="O45" s="22">
        <f>SUM(E45+G45+I45+K45+M45)</f>
        <v>3</v>
      </c>
      <c r="P45" s="73">
        <f>SUM(D45,F45,H45,J45,L45)-S45</f>
        <v>1</v>
      </c>
      <c r="Q45" s="62">
        <f>SUM(E45,G45,I45,K45,M45)-R45</f>
        <v>3</v>
      </c>
      <c r="R45" s="1">
        <f t="shared" si="2"/>
        <v>0</v>
      </c>
      <c r="S45" s="1">
        <f t="shared" si="3"/>
        <v>0</v>
      </c>
      <c r="T45" s="26"/>
      <c r="U45" s="26"/>
    </row>
    <row r="46" spans="1:19" s="26" customFormat="1" ht="15.75">
      <c r="A46" s="65">
        <v>43</v>
      </c>
      <c r="B46" s="80" t="s">
        <v>155</v>
      </c>
      <c r="C46" s="81" t="s">
        <v>111</v>
      </c>
      <c r="D46" s="173"/>
      <c r="E46" s="172"/>
      <c r="F46" s="24">
        <v>1</v>
      </c>
      <c r="G46" s="31">
        <v>3</v>
      </c>
      <c r="H46" s="38"/>
      <c r="I46" s="39"/>
      <c r="J46" s="40"/>
      <c r="K46" s="41"/>
      <c r="L46" s="38"/>
      <c r="M46" s="71"/>
      <c r="N46" s="21">
        <f>SUM(D46+F46+H46+J46+L46)</f>
        <v>1</v>
      </c>
      <c r="O46" s="22">
        <f>SUM(E46+G46+I46+K46+M46)</f>
        <v>3</v>
      </c>
      <c r="P46" s="73">
        <f>SUM(D46,F46,H46,J46,L46)-S46</f>
        <v>1</v>
      </c>
      <c r="Q46" s="62">
        <f>SUM(E46,G46,I46,K46,M46)-R46</f>
        <v>3</v>
      </c>
      <c r="R46" s="1">
        <f t="shared" si="2"/>
        <v>0</v>
      </c>
      <c r="S46" s="1">
        <f t="shared" si="3"/>
        <v>0</v>
      </c>
    </row>
    <row r="47" spans="1:19" s="26" customFormat="1" ht="15.75">
      <c r="A47" s="65">
        <v>44</v>
      </c>
      <c r="B47" s="147" t="s">
        <v>46</v>
      </c>
      <c r="C47" s="148" t="s">
        <v>111</v>
      </c>
      <c r="D47" s="25">
        <v>1</v>
      </c>
      <c r="E47" s="104">
        <v>3</v>
      </c>
      <c r="F47" s="165"/>
      <c r="G47" s="198"/>
      <c r="H47" s="38"/>
      <c r="I47" s="43"/>
      <c r="J47" s="40"/>
      <c r="K47" s="108"/>
      <c r="L47" s="38"/>
      <c r="M47" s="43"/>
      <c r="N47" s="21">
        <f>SUM(D47+F47+H47+J47+L47)</f>
        <v>1</v>
      </c>
      <c r="O47" s="22">
        <f>SUM(E47+G47+I47+K47+M47)</f>
        <v>3</v>
      </c>
      <c r="P47" s="73">
        <f>SUM(D47,F47,H47,J47,L47)-S47</f>
        <v>1</v>
      </c>
      <c r="Q47" s="62">
        <f>SUM(E47,G47,I47,K47,M47)-R47</f>
        <v>3</v>
      </c>
      <c r="R47" s="1">
        <f aca="true" t="shared" si="4" ref="R47:R57">IF(COUNT(M47,K47,I47,G47,E47)=5,MIN(M47,K47,I47,G47,E47),0)</f>
        <v>0</v>
      </c>
      <c r="S47" s="1">
        <f aca="true" t="shared" si="5" ref="S47:S57">IF(COUNT(D47,F47,H47,J47,L47)=5,MIN(D47,F47,H47,J47,L47),0)</f>
        <v>0</v>
      </c>
    </row>
    <row r="48" spans="1:19" s="26" customFormat="1" ht="15.75">
      <c r="A48" s="65">
        <v>45</v>
      </c>
      <c r="B48" s="147" t="s">
        <v>61</v>
      </c>
      <c r="C48" s="148" t="s">
        <v>13</v>
      </c>
      <c r="D48" s="25">
        <v>1</v>
      </c>
      <c r="E48" s="104">
        <v>3</v>
      </c>
      <c r="F48" s="165"/>
      <c r="G48" s="198"/>
      <c r="H48" s="38"/>
      <c r="I48" s="39"/>
      <c r="J48" s="40"/>
      <c r="K48" s="41"/>
      <c r="L48" s="38"/>
      <c r="M48" s="39"/>
      <c r="N48" s="21">
        <f>SUM(D48+F48+H48+J48+L48)</f>
        <v>1</v>
      </c>
      <c r="O48" s="22">
        <f>SUM(E48+G48+I48+K48+M48)</f>
        <v>3</v>
      </c>
      <c r="P48" s="73">
        <f>SUM(D48,F48,H48,J48,L48)-S48</f>
        <v>1</v>
      </c>
      <c r="Q48" s="62">
        <f>SUM(E48,G48,I48,K48,M48)-R48</f>
        <v>3</v>
      </c>
      <c r="R48" s="1">
        <f t="shared" si="4"/>
        <v>0</v>
      </c>
      <c r="S48" s="1">
        <f t="shared" si="5"/>
        <v>0</v>
      </c>
    </row>
    <row r="49" spans="1:19" s="26" customFormat="1" ht="15.75">
      <c r="A49" s="65">
        <v>46</v>
      </c>
      <c r="B49" s="147" t="s">
        <v>98</v>
      </c>
      <c r="C49" s="148" t="s">
        <v>111</v>
      </c>
      <c r="D49" s="25">
        <v>1</v>
      </c>
      <c r="E49" s="104">
        <v>3</v>
      </c>
      <c r="F49" s="165"/>
      <c r="G49" s="198"/>
      <c r="H49" s="38"/>
      <c r="I49" s="39"/>
      <c r="J49" s="40"/>
      <c r="K49" s="41"/>
      <c r="L49" s="38"/>
      <c r="M49" s="39"/>
      <c r="N49" s="21">
        <f>SUM(D49+F49+H49+J49+L49)</f>
        <v>1</v>
      </c>
      <c r="O49" s="22">
        <f>SUM(E49+G49+I49+K49+M49)</f>
        <v>3</v>
      </c>
      <c r="P49" s="73">
        <f>SUM(D49,F49,H49,J49,L49)-S49</f>
        <v>1</v>
      </c>
      <c r="Q49" s="62">
        <f>SUM(E49,G49,I49,K49,M49)-R49</f>
        <v>3</v>
      </c>
      <c r="R49" s="1">
        <f t="shared" si="4"/>
        <v>0</v>
      </c>
      <c r="S49" s="1">
        <f t="shared" si="5"/>
        <v>0</v>
      </c>
    </row>
    <row r="50" spans="1:19" s="26" customFormat="1" ht="15.75">
      <c r="A50" s="65">
        <v>47</v>
      </c>
      <c r="B50" s="147" t="s">
        <v>156</v>
      </c>
      <c r="C50" s="148" t="s">
        <v>111</v>
      </c>
      <c r="D50" s="173"/>
      <c r="E50" s="172"/>
      <c r="F50" s="24">
        <v>1</v>
      </c>
      <c r="G50" s="31">
        <v>2.5</v>
      </c>
      <c r="H50" s="38"/>
      <c r="I50" s="39"/>
      <c r="J50" s="40"/>
      <c r="K50" s="41"/>
      <c r="L50" s="38"/>
      <c r="M50" s="71"/>
      <c r="N50" s="21">
        <f>SUM(D50+F50+H50+J50+L50)</f>
        <v>1</v>
      </c>
      <c r="O50" s="22">
        <f>SUM(E50+G50+I50+K50+M50)</f>
        <v>2.5</v>
      </c>
      <c r="P50" s="73">
        <f>SUM(D50,F50,H50,J50,L50)-S50</f>
        <v>1</v>
      </c>
      <c r="Q50" s="62">
        <f>SUM(E50,G50,I50,K50,M50)-R50</f>
        <v>2.5</v>
      </c>
      <c r="R50" s="1">
        <f t="shared" si="4"/>
        <v>0</v>
      </c>
      <c r="S50" s="1">
        <f t="shared" si="5"/>
        <v>0</v>
      </c>
    </row>
    <row r="51" spans="1:19" s="26" customFormat="1" ht="15.75">
      <c r="A51" s="65">
        <v>48</v>
      </c>
      <c r="B51" s="147" t="s">
        <v>157</v>
      </c>
      <c r="C51" s="148" t="s">
        <v>111</v>
      </c>
      <c r="D51" s="173"/>
      <c r="E51" s="172"/>
      <c r="F51" s="25">
        <v>1</v>
      </c>
      <c r="G51" s="28">
        <v>2.5</v>
      </c>
      <c r="H51" s="38"/>
      <c r="I51" s="39"/>
      <c r="J51" s="40"/>
      <c r="K51" s="41"/>
      <c r="L51" s="38"/>
      <c r="M51" s="71"/>
      <c r="N51" s="21">
        <f>SUM(D51+F51+H51+J51+L51)</f>
        <v>1</v>
      </c>
      <c r="O51" s="22">
        <f>SUM(E51+G51+I51+K51+M51)</f>
        <v>2.5</v>
      </c>
      <c r="P51" s="73">
        <f>SUM(D51,F51,H51,J51,L51)-S51</f>
        <v>1</v>
      </c>
      <c r="Q51" s="62">
        <f>SUM(E51,G51,I51,K51,M51)-R51</f>
        <v>2.5</v>
      </c>
      <c r="R51" s="1">
        <f t="shared" si="4"/>
        <v>0</v>
      </c>
      <c r="S51" s="1">
        <f t="shared" si="5"/>
        <v>0</v>
      </c>
    </row>
    <row r="52" spans="1:19" s="26" customFormat="1" ht="15.75">
      <c r="A52" s="65">
        <v>49</v>
      </c>
      <c r="B52" s="147" t="s">
        <v>158</v>
      </c>
      <c r="C52" s="148" t="s">
        <v>111</v>
      </c>
      <c r="D52" s="173"/>
      <c r="E52" s="172"/>
      <c r="F52" s="25">
        <v>1</v>
      </c>
      <c r="G52" s="28">
        <v>2.5</v>
      </c>
      <c r="H52" s="38"/>
      <c r="I52" s="39"/>
      <c r="J52" s="40"/>
      <c r="K52" s="41"/>
      <c r="L52" s="38"/>
      <c r="M52" s="71"/>
      <c r="N52" s="21">
        <f>SUM(D52+F52+H52+J52+L52)</f>
        <v>1</v>
      </c>
      <c r="O52" s="22">
        <f>SUM(E52+G52+I52+K52+M52)</f>
        <v>2.5</v>
      </c>
      <c r="P52" s="73">
        <f>SUM(D52,F52,H52,J52,L52)-S52</f>
        <v>1</v>
      </c>
      <c r="Q52" s="62">
        <f>SUM(E52,G52,I52,K52,M52)-R52</f>
        <v>2.5</v>
      </c>
      <c r="R52" s="1">
        <f t="shared" si="4"/>
        <v>0</v>
      </c>
      <c r="S52" s="1">
        <f t="shared" si="5"/>
        <v>0</v>
      </c>
    </row>
    <row r="53" spans="1:19" s="26" customFormat="1" ht="15.75">
      <c r="A53" s="65">
        <v>50</v>
      </c>
      <c r="B53" s="147" t="s">
        <v>159</v>
      </c>
      <c r="C53" s="148" t="s">
        <v>112</v>
      </c>
      <c r="D53" s="173"/>
      <c r="E53" s="172"/>
      <c r="F53" s="25">
        <v>1</v>
      </c>
      <c r="G53" s="28">
        <v>2.5</v>
      </c>
      <c r="H53" s="38"/>
      <c r="I53" s="39"/>
      <c r="J53" s="40"/>
      <c r="K53" s="41"/>
      <c r="L53" s="38"/>
      <c r="M53" s="71"/>
      <c r="N53" s="21">
        <f>SUM(D53+F53+H53+J53+L53)</f>
        <v>1</v>
      </c>
      <c r="O53" s="22">
        <f>SUM(E53+G53+I53+K53+M53)</f>
        <v>2.5</v>
      </c>
      <c r="P53" s="73">
        <f>SUM(D53,F53,H53,J53,L53)-S53</f>
        <v>1</v>
      </c>
      <c r="Q53" s="62">
        <f>SUM(E53,G53,I53,K53,M53)-R53</f>
        <v>2.5</v>
      </c>
      <c r="R53" s="1">
        <f t="shared" si="4"/>
        <v>0</v>
      </c>
      <c r="S53" s="1">
        <f t="shared" si="5"/>
        <v>0</v>
      </c>
    </row>
    <row r="54" spans="1:19" s="26" customFormat="1" ht="15.75">
      <c r="A54" s="65">
        <v>51</v>
      </c>
      <c r="B54" s="147" t="s">
        <v>160</v>
      </c>
      <c r="C54" s="148" t="s">
        <v>74</v>
      </c>
      <c r="D54" s="173"/>
      <c r="E54" s="172"/>
      <c r="F54" s="25">
        <v>1</v>
      </c>
      <c r="G54" s="28">
        <v>2</v>
      </c>
      <c r="H54" s="38"/>
      <c r="I54" s="39"/>
      <c r="J54" s="40"/>
      <c r="K54" s="41"/>
      <c r="L54" s="38"/>
      <c r="M54" s="71"/>
      <c r="N54" s="21">
        <f>SUM(D54+F54+H54+J54+L54)</f>
        <v>1</v>
      </c>
      <c r="O54" s="22">
        <f>SUM(E54+G54+I54+K54+M54)</f>
        <v>2</v>
      </c>
      <c r="P54" s="73">
        <f>SUM(D54,F54,H54,J54,L54)-S54</f>
        <v>1</v>
      </c>
      <c r="Q54" s="62">
        <f>SUM(E54,G54,I54,K54,M54)-R54</f>
        <v>2</v>
      </c>
      <c r="R54" s="1">
        <f t="shared" si="4"/>
        <v>0</v>
      </c>
      <c r="S54" s="1">
        <f t="shared" si="5"/>
        <v>0</v>
      </c>
    </row>
    <row r="55" spans="1:19" s="26" customFormat="1" ht="15.75">
      <c r="A55" s="65">
        <v>52</v>
      </c>
      <c r="B55" s="147" t="s">
        <v>102</v>
      </c>
      <c r="C55" s="148" t="s">
        <v>111</v>
      </c>
      <c r="D55" s="25">
        <v>1</v>
      </c>
      <c r="E55" s="104">
        <v>2</v>
      </c>
      <c r="F55" s="173"/>
      <c r="G55" s="172"/>
      <c r="H55" s="38"/>
      <c r="I55" s="39"/>
      <c r="J55" s="40"/>
      <c r="K55" s="41"/>
      <c r="L55" s="38"/>
      <c r="M55" s="71"/>
      <c r="N55" s="21">
        <f>SUM(D55+F55+H55+J55+L55)</f>
        <v>1</v>
      </c>
      <c r="O55" s="22">
        <f>SUM(E55+G55+I55+K55+M55)</f>
        <v>2</v>
      </c>
      <c r="P55" s="73">
        <f>SUM(D55,F55,H55,J55,L55)-S55</f>
        <v>1</v>
      </c>
      <c r="Q55" s="62">
        <f>SUM(E55,G55,I55,K55,M55)-R55</f>
        <v>2</v>
      </c>
      <c r="R55" s="1">
        <f t="shared" si="4"/>
        <v>0</v>
      </c>
      <c r="S55" s="1">
        <f t="shared" si="5"/>
        <v>0</v>
      </c>
    </row>
    <row r="56" spans="1:19" s="26" customFormat="1" ht="15.75">
      <c r="A56" s="65">
        <v>53</v>
      </c>
      <c r="B56" s="147" t="s">
        <v>161</v>
      </c>
      <c r="C56" s="148" t="s">
        <v>74</v>
      </c>
      <c r="D56" s="173"/>
      <c r="E56" s="172"/>
      <c r="F56" s="25">
        <v>1</v>
      </c>
      <c r="G56" s="28">
        <v>1.5</v>
      </c>
      <c r="H56" s="38"/>
      <c r="I56" s="39"/>
      <c r="J56" s="40"/>
      <c r="K56" s="41"/>
      <c r="L56" s="38"/>
      <c r="M56" s="71"/>
      <c r="N56" s="21">
        <f>SUM(D56+F56+H56+J56+L56)</f>
        <v>1</v>
      </c>
      <c r="O56" s="22">
        <f>SUM(E56+G56+I56+K56+M56)</f>
        <v>1.5</v>
      </c>
      <c r="P56" s="73">
        <f>SUM(D56,F56,H56,J56,L56)-S56</f>
        <v>1</v>
      </c>
      <c r="Q56" s="62">
        <f>SUM(E56,G56,I56,K56,M56)-R56</f>
        <v>1.5</v>
      </c>
      <c r="R56" s="1">
        <f t="shared" si="4"/>
        <v>0</v>
      </c>
      <c r="S56" s="1">
        <f t="shared" si="5"/>
        <v>0</v>
      </c>
    </row>
    <row r="57" spans="1:19" s="26" customFormat="1" ht="15.75">
      <c r="A57" s="65">
        <v>54</v>
      </c>
      <c r="B57" s="147" t="s">
        <v>108</v>
      </c>
      <c r="C57" s="148" t="s">
        <v>111</v>
      </c>
      <c r="D57" s="25">
        <v>1</v>
      </c>
      <c r="E57" s="104">
        <v>1</v>
      </c>
      <c r="F57" s="173"/>
      <c r="G57" s="172"/>
      <c r="H57" s="38"/>
      <c r="I57" s="39"/>
      <c r="J57" s="40"/>
      <c r="K57" s="41"/>
      <c r="L57" s="38"/>
      <c r="M57" s="164"/>
      <c r="N57" s="21">
        <f>SUM(D57+F57+H57+J57+L57)</f>
        <v>1</v>
      </c>
      <c r="O57" s="22">
        <f>SUM(E57+G57+I57+K57+M57)</f>
        <v>1</v>
      </c>
      <c r="P57" s="73">
        <f>SUM(D57,F57,H57,J57,L57)-S57</f>
        <v>1</v>
      </c>
      <c r="Q57" s="62">
        <f>SUM(E57,G57,I57,K57,M57)-R57</f>
        <v>1</v>
      </c>
      <c r="R57" s="1">
        <f t="shared" si="4"/>
        <v>0</v>
      </c>
      <c r="S57" s="1">
        <f t="shared" si="5"/>
        <v>0</v>
      </c>
    </row>
    <row r="58" spans="1:19" s="26" customFormat="1" ht="16.5" thickBot="1">
      <c r="A58" s="65">
        <v>55</v>
      </c>
      <c r="B58" s="82" t="s">
        <v>110</v>
      </c>
      <c r="C58" s="83" t="s">
        <v>111</v>
      </c>
      <c r="D58" s="45">
        <v>1</v>
      </c>
      <c r="E58" s="183">
        <v>0.5</v>
      </c>
      <c r="F58" s="174"/>
      <c r="G58" s="175"/>
      <c r="H58" s="24"/>
      <c r="I58" s="30"/>
      <c r="J58" s="40"/>
      <c r="K58" s="28"/>
      <c r="L58" s="24"/>
      <c r="M58" s="67"/>
      <c r="N58" s="21">
        <f>SUM(D58+F58+H58+J58+L58)</f>
        <v>1</v>
      </c>
      <c r="O58" s="22">
        <f>SUM(E58+G58+I58+K58+M58)</f>
        <v>0.5</v>
      </c>
      <c r="P58" s="73">
        <f>SUM(D58,F58,H58,J58,L58)-S58</f>
        <v>1</v>
      </c>
      <c r="Q58" s="62">
        <f>SUM(E58,G58,I58,K58,M58)-R58</f>
        <v>0.5</v>
      </c>
      <c r="R58" s="1">
        <f t="shared" si="2"/>
        <v>0</v>
      </c>
      <c r="S58" s="1">
        <f t="shared" si="3"/>
        <v>0</v>
      </c>
    </row>
    <row r="59" spans="1:17" s="26" customFormat="1" ht="15.75" thickBot="1">
      <c r="A59" s="133" t="s">
        <v>80</v>
      </c>
      <c r="B59" s="134"/>
      <c r="C59" s="135"/>
      <c r="D59" s="136"/>
      <c r="E59" s="137"/>
      <c r="F59" s="136"/>
      <c r="G59" s="137"/>
      <c r="H59" s="136"/>
      <c r="I59" s="137"/>
      <c r="J59" s="136"/>
      <c r="K59" s="137"/>
      <c r="L59" s="136"/>
      <c r="M59" s="138"/>
      <c r="N59" s="139" t="s">
        <v>68</v>
      </c>
      <c r="O59" s="140" t="s">
        <v>6</v>
      </c>
      <c r="P59" s="142" t="s">
        <v>68</v>
      </c>
      <c r="Q59" s="140" t="s">
        <v>6</v>
      </c>
    </row>
    <row r="60" spans="1:19" s="15" customFormat="1" ht="15.75">
      <c r="A60" s="85">
        <v>1</v>
      </c>
      <c r="B60" s="78" t="s">
        <v>47</v>
      </c>
      <c r="C60" s="79" t="s">
        <v>114</v>
      </c>
      <c r="D60" s="88">
        <v>20</v>
      </c>
      <c r="E60" s="103">
        <v>4</v>
      </c>
      <c r="F60" s="88">
        <v>17</v>
      </c>
      <c r="G60" s="89">
        <v>4.5</v>
      </c>
      <c r="H60" s="86"/>
      <c r="I60" s="92"/>
      <c r="J60" s="88"/>
      <c r="K60" s="93"/>
      <c r="L60" s="86"/>
      <c r="M60" s="92"/>
      <c r="N60" s="94">
        <f aca="true" t="shared" si="6" ref="N60:N69">SUM(D60+F60+H60+J60+L60)</f>
        <v>37</v>
      </c>
      <c r="O60" s="95">
        <f aca="true" t="shared" si="7" ref="O60:O69">SUM(E60+G60+I60+K60+M60)</f>
        <v>8.5</v>
      </c>
      <c r="P60" s="96">
        <f aca="true" t="shared" si="8" ref="P60:P69">SUM(D60,F60,H60,J60,L60)-S60</f>
        <v>37</v>
      </c>
      <c r="Q60" s="97">
        <f aca="true" t="shared" si="9" ref="Q60:Q69">SUM(E60,G60,I60,K60,M60)-R60</f>
        <v>8.5</v>
      </c>
      <c r="R60" s="1">
        <f aca="true" t="shared" si="10" ref="R60:R69">IF(COUNT(M60,K60,I60,G60,E60)=5,MIN(M60,K60,I60,G60,E60),0)</f>
        <v>0</v>
      </c>
      <c r="S60" s="1">
        <f aca="true" t="shared" si="11" ref="S60:S69">IF(COUNT(D60,F60,H60,J60,L60)=5,MIN(D60,F60,H60,J60,L60),0)</f>
        <v>0</v>
      </c>
    </row>
    <row r="61" spans="1:21" s="15" customFormat="1" ht="15.75">
      <c r="A61" s="65">
        <v>2</v>
      </c>
      <c r="B61" s="80" t="s">
        <v>92</v>
      </c>
      <c r="C61" s="81" t="s">
        <v>111</v>
      </c>
      <c r="D61" s="25">
        <v>17</v>
      </c>
      <c r="E61" s="104">
        <v>3.5</v>
      </c>
      <c r="F61" s="25">
        <v>18</v>
      </c>
      <c r="G61" s="19">
        <v>5</v>
      </c>
      <c r="H61" s="24"/>
      <c r="I61" s="17"/>
      <c r="J61" s="25"/>
      <c r="K61" s="20"/>
      <c r="L61" s="24"/>
      <c r="M61" s="17"/>
      <c r="N61" s="21">
        <f t="shared" si="6"/>
        <v>35</v>
      </c>
      <c r="O61" s="22">
        <f t="shared" si="7"/>
        <v>8.5</v>
      </c>
      <c r="P61" s="73">
        <f t="shared" si="8"/>
        <v>35</v>
      </c>
      <c r="Q61" s="62">
        <f t="shared" si="9"/>
        <v>8.5</v>
      </c>
      <c r="R61" s="1">
        <f t="shared" si="10"/>
        <v>0</v>
      </c>
      <c r="S61" s="1">
        <f t="shared" si="11"/>
        <v>0</v>
      </c>
      <c r="T61" s="23"/>
      <c r="U61" s="23"/>
    </row>
    <row r="62" spans="1:21" s="15" customFormat="1" ht="15.75">
      <c r="A62" s="65">
        <v>3</v>
      </c>
      <c r="B62" s="80" t="s">
        <v>64</v>
      </c>
      <c r="C62" s="81" t="s">
        <v>115</v>
      </c>
      <c r="D62" s="25">
        <v>16</v>
      </c>
      <c r="E62" s="104">
        <v>3</v>
      </c>
      <c r="F62" s="25">
        <v>15</v>
      </c>
      <c r="G62" s="19">
        <v>3</v>
      </c>
      <c r="H62" s="24"/>
      <c r="I62" s="17"/>
      <c r="J62" s="25"/>
      <c r="K62" s="20"/>
      <c r="L62" s="24"/>
      <c r="M62" s="17"/>
      <c r="N62" s="21">
        <f t="shared" si="6"/>
        <v>31</v>
      </c>
      <c r="O62" s="22">
        <f t="shared" si="7"/>
        <v>6</v>
      </c>
      <c r="P62" s="73">
        <f t="shared" si="8"/>
        <v>31</v>
      </c>
      <c r="Q62" s="62">
        <f t="shared" si="9"/>
        <v>6</v>
      </c>
      <c r="R62" s="1">
        <f t="shared" si="10"/>
        <v>0</v>
      </c>
      <c r="S62" s="1">
        <f t="shared" si="11"/>
        <v>0</v>
      </c>
      <c r="T62" s="26"/>
      <c r="U62" s="26"/>
    </row>
    <row r="63" spans="1:21" s="15" customFormat="1" ht="15.75">
      <c r="A63" s="65">
        <v>4</v>
      </c>
      <c r="B63" s="80" t="s">
        <v>147</v>
      </c>
      <c r="C63" s="81" t="s">
        <v>111</v>
      </c>
      <c r="D63" s="173"/>
      <c r="E63" s="166"/>
      <c r="F63" s="25">
        <v>20</v>
      </c>
      <c r="G63" s="19">
        <v>5.5</v>
      </c>
      <c r="H63" s="24"/>
      <c r="I63" s="17"/>
      <c r="J63" s="25"/>
      <c r="K63" s="20"/>
      <c r="L63" s="24"/>
      <c r="M63" s="68"/>
      <c r="N63" s="21">
        <f t="shared" si="6"/>
        <v>20</v>
      </c>
      <c r="O63" s="22">
        <f t="shared" si="7"/>
        <v>5.5</v>
      </c>
      <c r="P63" s="73">
        <f t="shared" si="8"/>
        <v>20</v>
      </c>
      <c r="Q63" s="62">
        <f t="shared" si="9"/>
        <v>5.5</v>
      </c>
      <c r="R63" s="1">
        <f t="shared" si="10"/>
        <v>0</v>
      </c>
      <c r="S63" s="1">
        <f t="shared" si="11"/>
        <v>0</v>
      </c>
      <c r="T63" s="26"/>
      <c r="U63" s="26"/>
    </row>
    <row r="64" spans="1:21" s="23" customFormat="1" ht="15.75">
      <c r="A64" s="65">
        <v>5</v>
      </c>
      <c r="B64" s="80" t="s">
        <v>56</v>
      </c>
      <c r="C64" s="81" t="s">
        <v>73</v>
      </c>
      <c r="D64" s="25">
        <v>18</v>
      </c>
      <c r="E64" s="104">
        <v>4</v>
      </c>
      <c r="F64" s="165"/>
      <c r="G64" s="172"/>
      <c r="H64" s="24"/>
      <c r="I64" s="30"/>
      <c r="J64" s="25"/>
      <c r="K64" s="28"/>
      <c r="L64" s="24"/>
      <c r="M64" s="30"/>
      <c r="N64" s="21">
        <f t="shared" si="6"/>
        <v>18</v>
      </c>
      <c r="O64" s="22">
        <f t="shared" si="7"/>
        <v>4</v>
      </c>
      <c r="P64" s="73">
        <f t="shared" si="8"/>
        <v>18</v>
      </c>
      <c r="Q64" s="62">
        <f t="shared" si="9"/>
        <v>4</v>
      </c>
      <c r="R64" s="1">
        <f t="shared" si="10"/>
        <v>0</v>
      </c>
      <c r="S64" s="1">
        <f t="shared" si="11"/>
        <v>0</v>
      </c>
      <c r="T64" s="26"/>
      <c r="U64" s="26"/>
    </row>
    <row r="65" spans="1:21" s="23" customFormat="1" ht="15.75">
      <c r="A65" s="149">
        <v>6</v>
      </c>
      <c r="B65" s="147" t="s">
        <v>148</v>
      </c>
      <c r="C65" s="148" t="s">
        <v>111</v>
      </c>
      <c r="D65" s="173"/>
      <c r="E65" s="166"/>
      <c r="F65" s="33">
        <v>16</v>
      </c>
      <c r="G65" s="153">
        <v>4</v>
      </c>
      <c r="H65" s="32"/>
      <c r="I65" s="42"/>
      <c r="J65" s="33"/>
      <c r="K65" s="64"/>
      <c r="L65" s="32"/>
      <c r="M65" s="70"/>
      <c r="N65" s="21">
        <f t="shared" si="6"/>
        <v>16</v>
      </c>
      <c r="O65" s="22">
        <f t="shared" si="7"/>
        <v>4</v>
      </c>
      <c r="P65" s="73">
        <f t="shared" si="8"/>
        <v>16</v>
      </c>
      <c r="Q65" s="62">
        <f t="shared" si="9"/>
        <v>4</v>
      </c>
      <c r="R65" s="1">
        <f>IF(COUNT(M65,K65,I65,G65,E65)=5,MIN(M65,K65,I65,G65,E65),0)</f>
        <v>0</v>
      </c>
      <c r="S65" s="1">
        <f>IF(COUNT(D65,F65,H65,J65,L65)=5,MIN(D65,F65,H65,J65,L65),0)</f>
        <v>0</v>
      </c>
      <c r="T65" s="26"/>
      <c r="U65" s="26"/>
    </row>
    <row r="66" spans="1:21" s="23" customFormat="1" ht="15.75">
      <c r="A66" s="149">
        <v>7</v>
      </c>
      <c r="B66" s="147" t="s">
        <v>103</v>
      </c>
      <c r="C66" s="148" t="s">
        <v>111</v>
      </c>
      <c r="D66" s="33">
        <v>15</v>
      </c>
      <c r="E66" s="159">
        <v>2</v>
      </c>
      <c r="F66" s="165"/>
      <c r="G66" s="172"/>
      <c r="H66" s="32"/>
      <c r="I66" s="42"/>
      <c r="J66" s="33"/>
      <c r="K66" s="64"/>
      <c r="L66" s="32"/>
      <c r="M66" s="70"/>
      <c r="N66" s="21">
        <f t="shared" si="6"/>
        <v>15</v>
      </c>
      <c r="O66" s="22">
        <f t="shared" si="7"/>
        <v>2</v>
      </c>
      <c r="P66" s="73">
        <f t="shared" si="8"/>
        <v>15</v>
      </c>
      <c r="Q66" s="62">
        <f t="shared" si="9"/>
        <v>2</v>
      </c>
      <c r="R66" s="1">
        <f>IF(COUNT(M66,K66,I66,G66,E66)=5,MIN(M66,K66,I66,G66,E66),0)</f>
        <v>0</v>
      </c>
      <c r="S66" s="1">
        <f>IF(COUNT(D66,F66,H66,J66,L66)=5,MIN(D66,F66,H66,J66,L66),0)</f>
        <v>0</v>
      </c>
      <c r="T66" s="26"/>
      <c r="U66" s="26"/>
    </row>
    <row r="67" spans="1:21" s="23" customFormat="1" ht="15.75">
      <c r="A67" s="149">
        <v>8</v>
      </c>
      <c r="B67" s="147" t="s">
        <v>149</v>
      </c>
      <c r="C67" s="148" t="s">
        <v>111</v>
      </c>
      <c r="D67" s="173"/>
      <c r="E67" s="166"/>
      <c r="F67" s="33">
        <v>14</v>
      </c>
      <c r="G67" s="153">
        <v>3</v>
      </c>
      <c r="H67" s="32"/>
      <c r="I67" s="42"/>
      <c r="J67" s="33"/>
      <c r="K67" s="64"/>
      <c r="L67" s="32"/>
      <c r="M67" s="70"/>
      <c r="N67" s="21">
        <f t="shared" si="6"/>
        <v>14</v>
      </c>
      <c r="O67" s="22">
        <f t="shared" si="7"/>
        <v>3</v>
      </c>
      <c r="P67" s="73">
        <f t="shared" si="8"/>
        <v>14</v>
      </c>
      <c r="Q67" s="62">
        <f t="shared" si="9"/>
        <v>3</v>
      </c>
      <c r="R67" s="1">
        <f>IF(COUNT(M67,K67,I67,G67,E67)=5,MIN(M67,K67,I67,G67,E67),0)</f>
        <v>0</v>
      </c>
      <c r="S67" s="1">
        <f>IF(COUNT(D67,F67,H67,J67,L67)=5,MIN(D67,F67,H67,J67,L67),0)</f>
        <v>0</v>
      </c>
      <c r="T67" s="26"/>
      <c r="U67" s="26"/>
    </row>
    <row r="68" spans="1:21" s="23" customFormat="1" ht="15.75">
      <c r="A68" s="149">
        <v>9</v>
      </c>
      <c r="B68" s="147" t="s">
        <v>106</v>
      </c>
      <c r="C68" s="148" t="s">
        <v>111</v>
      </c>
      <c r="D68" s="33">
        <v>14</v>
      </c>
      <c r="E68" s="159">
        <v>2</v>
      </c>
      <c r="F68" s="165"/>
      <c r="G68" s="172"/>
      <c r="H68" s="32"/>
      <c r="I68" s="160"/>
      <c r="J68" s="33"/>
      <c r="K68" s="155"/>
      <c r="L68" s="32"/>
      <c r="M68" s="162"/>
      <c r="N68" s="21">
        <f t="shared" si="6"/>
        <v>14</v>
      </c>
      <c r="O68" s="22">
        <f t="shared" si="7"/>
        <v>2</v>
      </c>
      <c r="P68" s="73">
        <f t="shared" si="8"/>
        <v>14</v>
      </c>
      <c r="Q68" s="62">
        <f t="shared" si="9"/>
        <v>2</v>
      </c>
      <c r="R68" s="1">
        <f>IF(COUNT(M68,K68,I68,G68,E68)=5,MIN(M68,K68,I68,G68,E68),0)</f>
        <v>0</v>
      </c>
      <c r="S68" s="1">
        <f>IF(COUNT(D68,F68,H68,J68,L68)=5,MIN(D68,F68,H68,J68,L68),0)</f>
        <v>0</v>
      </c>
      <c r="T68" s="26"/>
      <c r="U68" s="26"/>
    </row>
    <row r="69" spans="1:19" s="26" customFormat="1" ht="16.5" thickBot="1">
      <c r="A69" s="66">
        <v>10</v>
      </c>
      <c r="B69" s="82" t="s">
        <v>150</v>
      </c>
      <c r="C69" s="83" t="s">
        <v>111</v>
      </c>
      <c r="D69" s="176"/>
      <c r="E69" s="177"/>
      <c r="F69" s="45">
        <v>13</v>
      </c>
      <c r="G69" s="116">
        <v>2</v>
      </c>
      <c r="H69" s="44"/>
      <c r="I69" s="117"/>
      <c r="J69" s="45"/>
      <c r="K69" s="118"/>
      <c r="L69" s="44"/>
      <c r="M69" s="161"/>
      <c r="N69" s="101">
        <f t="shared" si="6"/>
        <v>13</v>
      </c>
      <c r="O69" s="102">
        <f t="shared" si="7"/>
        <v>2</v>
      </c>
      <c r="P69" s="74">
        <f t="shared" si="8"/>
        <v>13</v>
      </c>
      <c r="Q69" s="63">
        <f t="shared" si="9"/>
        <v>2</v>
      </c>
      <c r="R69" s="1">
        <f t="shared" si="10"/>
        <v>0</v>
      </c>
      <c r="S69" s="1">
        <f t="shared" si="11"/>
        <v>0</v>
      </c>
    </row>
    <row r="70" spans="1:17" s="26" customFormat="1" ht="15">
      <c r="A70" s="46"/>
      <c r="D70" s="47"/>
      <c r="E70" s="48"/>
      <c r="F70" s="49"/>
      <c r="G70" s="48"/>
      <c r="H70" s="50"/>
      <c r="I70" s="48"/>
      <c r="J70" s="51"/>
      <c r="K70" s="48"/>
      <c r="L70" s="50"/>
      <c r="M70" s="48"/>
      <c r="N70" s="51"/>
      <c r="O70" s="51"/>
      <c r="P70" s="51"/>
      <c r="Q70" s="51"/>
    </row>
    <row r="71" spans="1:17" s="26" customFormat="1" ht="15">
      <c r="A71" s="46"/>
      <c r="D71" s="47"/>
      <c r="E71" s="48"/>
      <c r="F71" s="49"/>
      <c r="G71" s="48"/>
      <c r="H71" s="50"/>
      <c r="I71" s="48"/>
      <c r="J71" s="51"/>
      <c r="K71" s="48"/>
      <c r="L71" s="50"/>
      <c r="M71" s="48"/>
      <c r="N71" s="51"/>
      <c r="O71" s="51"/>
      <c r="P71" s="51"/>
      <c r="Q71" s="51"/>
    </row>
  </sheetData>
  <sheetProtection/>
  <mergeCells count="9">
    <mergeCell ref="J3:K3"/>
    <mergeCell ref="J2:K2"/>
    <mergeCell ref="L3:M3"/>
    <mergeCell ref="D2:E2"/>
    <mergeCell ref="D3:E3"/>
    <mergeCell ref="F2:G2"/>
    <mergeCell ref="F3:G3"/>
    <mergeCell ref="H3:I3"/>
    <mergeCell ref="H2:I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2012-03-27T07:36:31Z</cp:lastPrinted>
  <dcterms:created xsi:type="dcterms:W3CDTF">2002-10-17T18:53:27Z</dcterms:created>
  <dcterms:modified xsi:type="dcterms:W3CDTF">2012-12-09T11:37:39Z</dcterms:modified>
  <cp:category/>
  <cp:version/>
  <cp:contentType/>
  <cp:contentStatus/>
</cp:coreProperties>
</file>