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6030" tabRatio="627" activeTab="1"/>
  </bookViews>
  <sheets>
    <sheet name="Extraliga družstev-soupeři" sheetId="1" r:id="rId1"/>
    <sheet name="Extraliga družstev - hráči BŠŠ" sheetId="2" r:id="rId2"/>
  </sheets>
  <definedNames/>
  <calcPr fullCalcOnLoad="1"/>
</workbook>
</file>

<file path=xl/sharedStrings.xml><?xml version="1.0" encoding="utf-8"?>
<sst xmlns="http://schemas.openxmlformats.org/spreadsheetml/2006/main" count="144" uniqueCount="89">
  <si>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</si>
  <si>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</si>
  <si>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</si>
  <si>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</si>
  <si>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</si>
  <si>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</si>
  <si>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</si>
  <si>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</si>
  <si>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</si>
  <si>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</si>
  <si>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</si>
  <si>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</si>
  <si>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</si>
  <si>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</si>
  <si>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</si>
  <si>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</si>
  <si>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</si>
  <si>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2006/07</t>
  </si>
  <si>
    <t>2007/08</t>
  </si>
  <si>
    <t>2008/09</t>
  </si>
  <si>
    <t>2009/10</t>
  </si>
  <si>
    <t>ŠK Mahrla Praha</t>
  </si>
  <si>
    <t>ŠK Sokol Vyšehrad</t>
  </si>
  <si>
    <t>TJ TŽ Třinec</t>
  </si>
  <si>
    <t>Lokomotiva Brno</t>
  </si>
  <si>
    <t>ŠK SK Zlín</t>
  </si>
  <si>
    <t>1.Novoborský ŠK</t>
  </si>
  <si>
    <t>TJ Zikuda Turnov</t>
  </si>
  <si>
    <t>Sokol Plzeň I.</t>
  </si>
  <si>
    <t>Tatran Litovel</t>
  </si>
  <si>
    <t>TJ Bohemians Praha</t>
  </si>
  <si>
    <t>TŽ Třinec "B"</t>
  </si>
  <si>
    <t>Space "Poštovní spořitelna"</t>
  </si>
  <si>
    <t>SAGINA Pardubice</t>
  </si>
  <si>
    <t>výhry</t>
  </si>
  <si>
    <t>remízy</t>
  </si>
  <si>
    <t>prohry</t>
  </si>
  <si>
    <t>Skore</t>
  </si>
  <si>
    <t>BŠŠ</t>
  </si>
  <si>
    <t>Soupeř</t>
  </si>
  <si>
    <t>A64 VALOZ Grygov</t>
  </si>
  <si>
    <t>ŠK Geofin Ostrava</t>
  </si>
  <si>
    <t>ŠK Duras BVK - Královo Pole</t>
  </si>
  <si>
    <t>2222 ŠK Polabiny</t>
  </si>
  <si>
    <t>Celkem</t>
  </si>
  <si>
    <t>body</t>
  </si>
  <si>
    <t>partie</t>
  </si>
  <si>
    <t>%</t>
  </si>
  <si>
    <t>Dvořák Tomáš</t>
  </si>
  <si>
    <t>FM</t>
  </si>
  <si>
    <t>Azarov Sergei</t>
  </si>
  <si>
    <t>GM</t>
  </si>
  <si>
    <t>Antoniewski Rafal</t>
  </si>
  <si>
    <t>IM</t>
  </si>
  <si>
    <t>Jasný Stanislav</t>
  </si>
  <si>
    <t>Rausis Igor</t>
  </si>
  <si>
    <t>Dydyshko Viacheslav</t>
  </si>
  <si>
    <t>Rojíček Vojtěch</t>
  </si>
  <si>
    <t>Berezjuk Sergej</t>
  </si>
  <si>
    <t>Lahner Jakub</t>
  </si>
  <si>
    <t>Jacková Jana</t>
  </si>
  <si>
    <t>Kočiščák Jiří</t>
  </si>
  <si>
    <t>Kubala Martin</t>
  </si>
  <si>
    <t>Lanka Zigurds</t>
  </si>
  <si>
    <t>Žilka Štěpán</t>
  </si>
  <si>
    <t>Holeksa Zdeněk</t>
  </si>
  <si>
    <t>KM</t>
  </si>
  <si>
    <t>Virostko Petr</t>
  </si>
  <si>
    <t>M</t>
  </si>
  <si>
    <t>Němcová Kateřina</t>
  </si>
  <si>
    <t>WGM</t>
  </si>
  <si>
    <t>5.místo</t>
  </si>
  <si>
    <t>6.místo</t>
  </si>
  <si>
    <t>3.místo</t>
  </si>
  <si>
    <t>2010/11</t>
  </si>
  <si>
    <t>Talla Vladimír</t>
  </si>
  <si>
    <t>18.</t>
  </si>
  <si>
    <t>19.</t>
  </si>
  <si>
    <t>Kriebel Tadeáš</t>
  </si>
  <si>
    <t>Kovalev Andrei</t>
  </si>
  <si>
    <t>20.</t>
  </si>
  <si>
    <t>Výstaviště Lysá nad Labem</t>
  </si>
  <si>
    <t>2011/12</t>
  </si>
  <si>
    <t>Korobov Anton</t>
  </si>
  <si>
    <t>Zhigalko Andrey</t>
  </si>
  <si>
    <t>21.</t>
  </si>
  <si>
    <t>22.</t>
  </si>
  <si>
    <t>23.</t>
  </si>
  <si>
    <t>Vesselovsky Serguey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</si>
</sst>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[$-405]d\.\ mmmm\ yy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69" fontId="6" fillId="34" borderId="14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6" fillId="34" borderId="15" xfId="0" applyNumberFormat="1" applyFont="1" applyFill="1" applyBorder="1" applyAlignment="1">
      <alignment horizontal="center"/>
    </xf>
    <xf numFmtId="169" fontId="6" fillId="34" borderId="13" xfId="0" applyNumberFormat="1" applyFont="1" applyFill="1" applyBorder="1" applyAlignment="1">
      <alignment horizontal="center"/>
    </xf>
    <xf numFmtId="169" fontId="6" fillId="34" borderId="11" xfId="0" applyNumberFormat="1" applyFont="1" applyFill="1" applyBorder="1" applyAlignment="1">
      <alignment horizontal="center"/>
    </xf>
    <xf numFmtId="169" fontId="44" fillId="34" borderId="10" xfId="0" applyNumberFormat="1" applyFont="1" applyFill="1" applyBorder="1" applyAlignment="1">
      <alignment horizontal="center"/>
    </xf>
    <xf numFmtId="169" fontId="44" fillId="34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1" fontId="46" fillId="36" borderId="14" xfId="0" applyNumberFormat="1" applyFont="1" applyFill="1" applyBorder="1" applyAlignment="1">
      <alignment horizontal="center"/>
    </xf>
    <xf numFmtId="1" fontId="46" fillId="36" borderId="20" xfId="0" applyNumberFormat="1" applyFont="1" applyFill="1" applyBorder="1" applyAlignment="1">
      <alignment horizontal="center"/>
    </xf>
    <xf numFmtId="1" fontId="46" fillId="36" borderId="15" xfId="0" applyNumberFormat="1" applyFont="1" applyFill="1" applyBorder="1" applyAlignment="1">
      <alignment horizontal="center"/>
    </xf>
    <xf numFmtId="1" fontId="46" fillId="36" borderId="10" xfId="0" applyNumberFormat="1" applyFont="1" applyFill="1" applyBorder="1" applyAlignment="1">
      <alignment horizontal="center"/>
    </xf>
    <xf numFmtId="1" fontId="46" fillId="36" borderId="18" xfId="0" applyNumberFormat="1" applyFont="1" applyFill="1" applyBorder="1" applyAlignment="1">
      <alignment horizontal="center"/>
    </xf>
    <xf numFmtId="1" fontId="46" fillId="36" borderId="11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169" fontId="44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169" fontId="6" fillId="37" borderId="14" xfId="0" applyNumberFormat="1" applyFont="1" applyFill="1" applyBorder="1" applyAlignment="1">
      <alignment horizontal="center"/>
    </xf>
    <xf numFmtId="169" fontId="6" fillId="37" borderId="15" xfId="0" applyNumberFormat="1" applyFont="1" applyFill="1" applyBorder="1" applyAlignment="1">
      <alignment horizontal="center"/>
    </xf>
    <xf numFmtId="169" fontId="6" fillId="37" borderId="12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169" fontId="44" fillId="37" borderId="10" xfId="0" applyNumberFormat="1" applyFont="1" applyFill="1" applyBorder="1" applyAlignment="1">
      <alignment horizontal="center"/>
    </xf>
    <xf numFmtId="169" fontId="6" fillId="37" borderId="11" xfId="0" applyNumberFormat="1" applyFont="1" applyFill="1" applyBorder="1" applyAlignment="1">
      <alignment horizontal="center"/>
    </xf>
    <xf numFmtId="169" fontId="6" fillId="37" borderId="13" xfId="0" applyNumberFormat="1" applyFont="1" applyFill="1" applyBorder="1" applyAlignment="1">
      <alignment horizontal="center"/>
    </xf>
    <xf numFmtId="169" fontId="44" fillId="12" borderId="10" xfId="0" applyNumberFormat="1" applyFont="1" applyFill="1" applyBorder="1" applyAlignment="1">
      <alignment horizontal="center"/>
    </xf>
    <xf numFmtId="169" fontId="6" fillId="12" borderId="11" xfId="0" applyNumberFormat="1" applyFont="1" applyFill="1" applyBorder="1" applyAlignment="1">
      <alignment horizontal="center"/>
    </xf>
    <xf numFmtId="169" fontId="44" fillId="12" borderId="14" xfId="0" applyNumberFormat="1" applyFont="1" applyFill="1" applyBorder="1" applyAlignment="1">
      <alignment horizontal="center"/>
    </xf>
    <xf numFmtId="169" fontId="6" fillId="12" borderId="15" xfId="0" applyNumberFormat="1" applyFont="1" applyFill="1" applyBorder="1" applyAlignment="1">
      <alignment horizontal="center"/>
    </xf>
    <xf numFmtId="169" fontId="6" fillId="12" borderId="14" xfId="0" applyNumberFormat="1" applyFont="1" applyFill="1" applyBorder="1" applyAlignment="1">
      <alignment horizontal="center"/>
    </xf>
    <xf numFmtId="169" fontId="6" fillId="12" borderId="12" xfId="0" applyNumberFormat="1" applyFont="1" applyFill="1" applyBorder="1" applyAlignment="1">
      <alignment horizontal="center"/>
    </xf>
    <xf numFmtId="169" fontId="6" fillId="12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8" borderId="18" xfId="0" applyFont="1" applyFill="1" applyBorder="1" applyAlignment="1">
      <alignment horizontal="center"/>
    </xf>
    <xf numFmtId="0" fontId="44" fillId="38" borderId="24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9" xfId="0" applyFont="1" applyFill="1" applyBorder="1" applyAlignment="1">
      <alignment horizontal="center"/>
    </xf>
    <xf numFmtId="0" fontId="44" fillId="38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9" fontId="6" fillId="37" borderId="27" xfId="0" applyNumberFormat="1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169" fontId="6" fillId="12" borderId="27" xfId="0" applyNumberFormat="1" applyFont="1" applyFill="1" applyBorder="1" applyAlignment="1">
      <alignment horizontal="center"/>
    </xf>
    <xf numFmtId="0" fontId="6" fillId="12" borderId="28" xfId="0" applyFont="1" applyFill="1" applyBorder="1" applyAlignment="1">
      <alignment horizontal="center"/>
    </xf>
    <xf numFmtId="169" fontId="6" fillId="34" borderId="27" xfId="0" applyNumberFormat="1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169" fontId="44" fillId="35" borderId="27" xfId="0" applyNumberFormat="1" applyFont="1" applyFill="1" applyBorder="1" applyAlignment="1">
      <alignment horizontal="center"/>
    </xf>
    <xf numFmtId="0" fontId="44" fillId="35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9" fontId="44" fillId="35" borderId="15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4" fillId="0" borderId="15" xfId="0" applyNumberFormat="1" applyFont="1" applyFill="1" applyBorder="1" applyAlignment="1">
      <alignment horizontal="center"/>
    </xf>
    <xf numFmtId="0" fontId="6" fillId="33" borderId="27" xfId="0" applyFont="1" applyFill="1" applyBorder="1" applyAlignment="1">
      <alignment/>
    </xf>
    <xf numFmtId="169" fontId="44" fillId="37" borderId="27" xfId="0" applyNumberFormat="1" applyFont="1" applyFill="1" applyBorder="1" applyAlignment="1">
      <alignment horizontal="center"/>
    </xf>
    <xf numFmtId="169" fontId="6" fillId="12" borderId="28" xfId="0" applyNumberFormat="1" applyFont="1" applyFill="1" applyBorder="1" applyAlignment="1">
      <alignment horizontal="center"/>
    </xf>
    <xf numFmtId="169" fontId="6" fillId="37" borderId="28" xfId="0" applyNumberFormat="1" applyFont="1" applyFill="1" applyBorder="1" applyAlignment="1">
      <alignment horizontal="center"/>
    </xf>
    <xf numFmtId="169" fontId="6" fillId="34" borderId="28" xfId="0" applyNumberFormat="1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center"/>
    </xf>
    <xf numFmtId="1" fontId="46" fillId="36" borderId="31" xfId="0" applyNumberFormat="1" applyFont="1" applyFill="1" applyBorder="1" applyAlignment="1">
      <alignment horizontal="center"/>
    </xf>
    <xf numFmtId="1" fontId="46" fillId="36" borderId="28" xfId="0" applyNumberFormat="1" applyFont="1" applyFill="1" applyBorder="1" applyAlignment="1">
      <alignment horizontal="center"/>
    </xf>
    <xf numFmtId="169" fontId="44" fillId="34" borderId="15" xfId="0" applyNumberFormat="1" applyFont="1" applyFill="1" applyBorder="1" applyAlignment="1">
      <alignment horizontal="center"/>
    </xf>
    <xf numFmtId="1" fontId="44" fillId="35" borderId="32" xfId="0" applyNumberFormat="1" applyFont="1" applyFill="1" applyBorder="1" applyAlignment="1">
      <alignment horizontal="center"/>
    </xf>
    <xf numFmtId="1" fontId="44" fillId="35" borderId="33" xfId="0" applyNumberFormat="1" applyFont="1" applyFill="1" applyBorder="1" applyAlignment="1">
      <alignment horizontal="center"/>
    </xf>
    <xf numFmtId="1" fontId="44" fillId="35" borderId="34" xfId="0" applyNumberFormat="1" applyFont="1" applyFill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/>
    </xf>
    <xf numFmtId="1" fontId="46" fillId="36" borderId="19" xfId="0" applyNumberFormat="1" applyFont="1" applyFill="1" applyBorder="1" applyAlignment="1">
      <alignment horizontal="center"/>
    </xf>
    <xf numFmtId="1" fontId="46" fillId="36" borderId="13" xfId="0" applyNumberFormat="1" applyFont="1" applyFill="1" applyBorder="1" applyAlignment="1">
      <alignment horizontal="center"/>
    </xf>
    <xf numFmtId="0" fontId="45" fillId="35" borderId="26" xfId="0" applyFont="1" applyFill="1" applyBorder="1" applyAlignment="1">
      <alignment horizontal="center"/>
    </xf>
    <xf numFmtId="0" fontId="45" fillId="35" borderId="35" xfId="0" applyFont="1" applyFill="1" applyBorder="1" applyAlignment="1">
      <alignment horizontal="center"/>
    </xf>
    <xf numFmtId="169" fontId="46" fillId="36" borderId="30" xfId="0" applyNumberFormat="1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169" fontId="46" fillId="36" borderId="22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 horizontal="center"/>
    </xf>
    <xf numFmtId="169" fontId="6" fillId="37" borderId="36" xfId="0" applyNumberFormat="1" applyFont="1" applyFill="1" applyBorder="1" applyAlignment="1">
      <alignment horizontal="center"/>
    </xf>
    <xf numFmtId="0" fontId="6" fillId="37" borderId="37" xfId="0" applyFont="1" applyFill="1" applyBorder="1" applyAlignment="1">
      <alignment horizontal="center"/>
    </xf>
    <xf numFmtId="169" fontId="6" fillId="12" borderId="36" xfId="0" applyNumberFormat="1" applyFont="1" applyFill="1" applyBorder="1" applyAlignment="1">
      <alignment horizontal="center"/>
    </xf>
    <xf numFmtId="0" fontId="6" fillId="12" borderId="37" xfId="0" applyFont="1" applyFill="1" applyBorder="1" applyAlignment="1">
      <alignment horizontal="center"/>
    </xf>
    <xf numFmtId="169" fontId="6" fillId="34" borderId="36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69" fontId="44" fillId="35" borderId="37" xfId="0" applyNumberFormat="1" applyFont="1" applyFill="1" applyBorder="1" applyAlignment="1">
      <alignment horizontal="center"/>
    </xf>
    <xf numFmtId="0" fontId="6" fillId="33" borderId="32" xfId="0" applyFont="1" applyFill="1" applyBorder="1" applyAlignment="1">
      <alignment/>
    </xf>
    <xf numFmtId="0" fontId="6" fillId="33" borderId="34" xfId="0" applyFont="1" applyFill="1" applyBorder="1" applyAlignment="1">
      <alignment horizontal="center"/>
    </xf>
    <xf numFmtId="169" fontId="6" fillId="37" borderId="32" xfId="0" applyNumberFormat="1" applyFont="1" applyFill="1" applyBorder="1" applyAlignment="1">
      <alignment horizontal="center"/>
    </xf>
    <xf numFmtId="0" fontId="6" fillId="37" borderId="34" xfId="0" applyFont="1" applyFill="1" applyBorder="1" applyAlignment="1">
      <alignment horizontal="center"/>
    </xf>
    <xf numFmtId="169" fontId="6" fillId="12" borderId="32" xfId="0" applyNumberFormat="1" applyFont="1" applyFill="1" applyBorder="1" applyAlignment="1">
      <alignment horizontal="center"/>
    </xf>
    <xf numFmtId="0" fontId="6" fillId="12" borderId="34" xfId="0" applyFont="1" applyFill="1" applyBorder="1" applyAlignment="1">
      <alignment horizontal="center"/>
    </xf>
    <xf numFmtId="169" fontId="6" fillId="34" borderId="32" xfId="0" applyNumberFormat="1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169" fontId="44" fillId="35" borderId="34" xfId="0" applyNumberFormat="1" applyFont="1" applyFill="1" applyBorder="1" applyAlignment="1">
      <alignment horizontal="center"/>
    </xf>
    <xf numFmtId="169" fontId="44" fillId="35" borderId="11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0" fontId="6" fillId="37" borderId="38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/>
    </xf>
    <xf numFmtId="169" fontId="46" fillId="37" borderId="15" xfId="0" applyNumberFormat="1" applyFont="1" applyFill="1" applyBorder="1" applyAlignment="1">
      <alignment horizontal="center"/>
    </xf>
    <xf numFmtId="1" fontId="44" fillId="35" borderId="41" xfId="0" applyNumberFormat="1" applyFont="1" applyFill="1" applyBorder="1" applyAlignment="1">
      <alignment horizontal="center"/>
    </xf>
    <xf numFmtId="1" fontId="44" fillId="35" borderId="42" xfId="0" applyNumberFormat="1" applyFont="1" applyFill="1" applyBorder="1" applyAlignment="1">
      <alignment horizontal="center"/>
    </xf>
    <xf numFmtId="169" fontId="46" fillId="36" borderId="26" xfId="0" applyNumberFormat="1" applyFont="1" applyFill="1" applyBorder="1" applyAlignment="1">
      <alignment horizontal="center"/>
    </xf>
    <xf numFmtId="169" fontId="46" fillId="36" borderId="21" xfId="0" applyNumberFormat="1" applyFont="1" applyFill="1" applyBorder="1" applyAlignment="1">
      <alignment horizontal="center"/>
    </xf>
    <xf numFmtId="169" fontId="46" fillId="36" borderId="35" xfId="0" applyNumberFormat="1" applyFont="1" applyFill="1" applyBorder="1" applyAlignment="1">
      <alignment horizontal="center"/>
    </xf>
    <xf numFmtId="169" fontId="46" fillId="36" borderId="23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169" fontId="44" fillId="35" borderId="12" xfId="0" applyNumberFormat="1" applyFont="1" applyFill="1" applyBorder="1" applyAlignment="1">
      <alignment horizontal="center"/>
    </xf>
    <xf numFmtId="0" fontId="44" fillId="35" borderId="1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zoomScale="90" zoomScaleNormal="90" zoomScalePageLayoutView="0" workbookViewId="0" topLeftCell="A1">
      <selection activeCell="A13" sqref="A13"/>
    </sheetView>
  </sheetViews>
  <sheetFormatPr defaultColWidth="9.00390625" defaultRowHeight="12.75"/>
  <cols>
    <col min="1" max="1" width="4.25390625" style="1" customWidth="1"/>
    <col min="2" max="2" width="29.125" style="1" bestFit="1" customWidth="1"/>
    <col min="3" max="16384" width="9.125" style="1" customWidth="1"/>
  </cols>
  <sheetData>
    <row r="1" ht="16.5" thickBot="1"/>
    <row r="2" spans="3:19" s="2" customFormat="1" ht="15.75">
      <c r="C2" s="3" t="s">
        <v>17</v>
      </c>
      <c r="D2" s="4"/>
      <c r="E2" s="3" t="s">
        <v>18</v>
      </c>
      <c r="F2" s="4"/>
      <c r="G2" s="3" t="s">
        <v>19</v>
      </c>
      <c r="H2" s="4"/>
      <c r="I2" s="3" t="s">
        <v>20</v>
      </c>
      <c r="J2" s="17"/>
      <c r="K2" s="3" t="s">
        <v>74</v>
      </c>
      <c r="L2" s="17"/>
      <c r="M2" s="3" t="s">
        <v>82</v>
      </c>
      <c r="N2" s="17"/>
      <c r="O2" s="19"/>
      <c r="P2" s="20"/>
      <c r="Q2" s="21"/>
      <c r="R2" s="94" t="s">
        <v>37</v>
      </c>
      <c r="S2" s="97"/>
    </row>
    <row r="3" spans="3:19" s="2" customFormat="1" ht="16.5" thickBot="1">
      <c r="C3" s="5" t="s">
        <v>72</v>
      </c>
      <c r="D3" s="6"/>
      <c r="E3" s="5" t="s">
        <v>73</v>
      </c>
      <c r="F3" s="6"/>
      <c r="G3" s="5" t="s">
        <v>71</v>
      </c>
      <c r="H3" s="6"/>
      <c r="I3" s="5" t="s">
        <v>71</v>
      </c>
      <c r="J3" s="18"/>
      <c r="K3" s="5" t="s">
        <v>72</v>
      </c>
      <c r="L3" s="18"/>
      <c r="M3" s="5"/>
      <c r="N3" s="18"/>
      <c r="O3" s="22" t="s">
        <v>34</v>
      </c>
      <c r="P3" s="23" t="s">
        <v>35</v>
      </c>
      <c r="Q3" s="24" t="s">
        <v>36</v>
      </c>
      <c r="R3" s="95" t="s">
        <v>38</v>
      </c>
      <c r="S3" s="98" t="s">
        <v>39</v>
      </c>
    </row>
    <row r="4" spans="1:19" ht="15.75">
      <c r="A4" s="31" t="s">
        <v>0</v>
      </c>
      <c r="B4" s="7" t="s">
        <v>40</v>
      </c>
      <c r="C4" s="41">
        <v>5.5</v>
      </c>
      <c r="D4" s="34">
        <v>2.5</v>
      </c>
      <c r="E4" s="44">
        <v>5.5</v>
      </c>
      <c r="F4" s="45">
        <v>2.5</v>
      </c>
      <c r="G4" s="41">
        <v>5</v>
      </c>
      <c r="H4" s="42">
        <v>3</v>
      </c>
      <c r="I4" s="15">
        <v>4.5</v>
      </c>
      <c r="J4" s="14">
        <v>3.5</v>
      </c>
      <c r="K4" s="41">
        <v>5</v>
      </c>
      <c r="L4" s="42">
        <v>3</v>
      </c>
      <c r="M4" s="15"/>
      <c r="N4" s="14"/>
      <c r="O4" s="28">
        <v>5</v>
      </c>
      <c r="P4" s="29"/>
      <c r="Q4" s="30"/>
      <c r="R4" s="127">
        <f aca="true" t="shared" si="0" ref="R4:R12">SUM(C4+E4+G4+I4+K4+M4)</f>
        <v>25.5</v>
      </c>
      <c r="S4" s="128">
        <f aca="true" t="shared" si="1" ref="S4:S11">SUM(D4+F4+H4+J4+L4+N4)</f>
        <v>14.5</v>
      </c>
    </row>
    <row r="5" spans="1:19" ht="15.75">
      <c r="A5" s="32" t="s">
        <v>1</v>
      </c>
      <c r="B5" s="8" t="s">
        <v>30</v>
      </c>
      <c r="C5" s="37"/>
      <c r="D5" s="36"/>
      <c r="E5" s="46">
        <v>5</v>
      </c>
      <c r="F5" s="47">
        <v>3</v>
      </c>
      <c r="G5" s="35">
        <v>6</v>
      </c>
      <c r="H5" s="38">
        <v>2</v>
      </c>
      <c r="I5" s="16">
        <v>6</v>
      </c>
      <c r="J5" s="12">
        <v>2</v>
      </c>
      <c r="K5" s="35"/>
      <c r="L5" s="38"/>
      <c r="M5" s="16">
        <v>5</v>
      </c>
      <c r="N5" s="12">
        <v>3</v>
      </c>
      <c r="O5" s="25">
        <v>4</v>
      </c>
      <c r="P5" s="26"/>
      <c r="Q5" s="27"/>
      <c r="R5" s="96">
        <f t="shared" si="0"/>
        <v>22</v>
      </c>
      <c r="S5" s="99">
        <f t="shared" si="1"/>
        <v>10</v>
      </c>
    </row>
    <row r="6" spans="1:19" ht="15.75">
      <c r="A6" s="32" t="s">
        <v>2</v>
      </c>
      <c r="B6" s="8" t="s">
        <v>28</v>
      </c>
      <c r="C6" s="35">
        <v>4.5</v>
      </c>
      <c r="D6" s="36">
        <v>3.5</v>
      </c>
      <c r="E6" s="46">
        <v>7.5</v>
      </c>
      <c r="F6" s="47">
        <v>0.5</v>
      </c>
      <c r="G6" s="37"/>
      <c r="H6" s="38"/>
      <c r="I6" s="10"/>
      <c r="J6" s="12"/>
      <c r="K6" s="37"/>
      <c r="L6" s="38"/>
      <c r="M6" s="10"/>
      <c r="N6" s="12"/>
      <c r="O6" s="25">
        <v>2</v>
      </c>
      <c r="P6" s="26"/>
      <c r="Q6" s="27"/>
      <c r="R6" s="96">
        <f t="shared" si="0"/>
        <v>12</v>
      </c>
      <c r="S6" s="99">
        <f t="shared" si="1"/>
        <v>4</v>
      </c>
    </row>
    <row r="7" spans="1:19" ht="15.75">
      <c r="A7" s="32" t="s">
        <v>3</v>
      </c>
      <c r="B7" s="8" t="s">
        <v>81</v>
      </c>
      <c r="C7" s="35"/>
      <c r="D7" s="38"/>
      <c r="E7" s="48"/>
      <c r="F7" s="47"/>
      <c r="G7" s="37"/>
      <c r="H7" s="38"/>
      <c r="I7" s="10"/>
      <c r="J7" s="12"/>
      <c r="K7" s="35">
        <v>4.5</v>
      </c>
      <c r="L7" s="38">
        <v>3.5</v>
      </c>
      <c r="M7" s="16">
        <v>5</v>
      </c>
      <c r="N7" s="12">
        <v>3</v>
      </c>
      <c r="O7" s="25">
        <v>2</v>
      </c>
      <c r="P7" s="26"/>
      <c r="Q7" s="27"/>
      <c r="R7" s="96">
        <f>SUM(C7+E7+G7+I7+K7+M7)</f>
        <v>9.5</v>
      </c>
      <c r="S7" s="99">
        <f t="shared" si="1"/>
        <v>6.5</v>
      </c>
    </row>
    <row r="8" spans="1:19" ht="15.75">
      <c r="A8" s="32" t="s">
        <v>4</v>
      </c>
      <c r="B8" s="8" t="s">
        <v>24</v>
      </c>
      <c r="C8" s="35">
        <v>6</v>
      </c>
      <c r="D8" s="38">
        <v>2</v>
      </c>
      <c r="E8" s="48"/>
      <c r="F8" s="47"/>
      <c r="G8" s="37"/>
      <c r="H8" s="38"/>
      <c r="I8" s="10"/>
      <c r="J8" s="12"/>
      <c r="K8" s="37"/>
      <c r="L8" s="38"/>
      <c r="M8" s="10"/>
      <c r="N8" s="12"/>
      <c r="O8" s="25">
        <v>1</v>
      </c>
      <c r="P8" s="26"/>
      <c r="Q8" s="27"/>
      <c r="R8" s="96">
        <f t="shared" si="0"/>
        <v>6</v>
      </c>
      <c r="S8" s="99">
        <f t="shared" si="1"/>
        <v>2</v>
      </c>
    </row>
    <row r="9" spans="1:19" ht="15.75">
      <c r="A9" s="32" t="s">
        <v>5</v>
      </c>
      <c r="B9" s="8" t="s">
        <v>32</v>
      </c>
      <c r="C9" s="37"/>
      <c r="D9" s="36"/>
      <c r="E9" s="48"/>
      <c r="F9" s="47"/>
      <c r="G9" s="35">
        <v>6</v>
      </c>
      <c r="H9" s="38">
        <v>2</v>
      </c>
      <c r="I9" s="10"/>
      <c r="J9" s="12"/>
      <c r="K9" s="35"/>
      <c r="L9" s="38"/>
      <c r="M9" s="10"/>
      <c r="N9" s="12"/>
      <c r="O9" s="25">
        <v>1</v>
      </c>
      <c r="P9" s="26"/>
      <c r="Q9" s="27"/>
      <c r="R9" s="96">
        <f t="shared" si="0"/>
        <v>6</v>
      </c>
      <c r="S9" s="99">
        <f t="shared" si="1"/>
        <v>2</v>
      </c>
    </row>
    <row r="10" spans="1:19" ht="15.75">
      <c r="A10" s="32" t="s">
        <v>6</v>
      </c>
      <c r="B10" s="8" t="s">
        <v>42</v>
      </c>
      <c r="C10" s="37"/>
      <c r="D10" s="36"/>
      <c r="E10" s="48"/>
      <c r="F10" s="47"/>
      <c r="G10" s="37"/>
      <c r="H10" s="38"/>
      <c r="I10" s="16">
        <v>6</v>
      </c>
      <c r="J10" s="87">
        <v>2</v>
      </c>
      <c r="K10" s="37"/>
      <c r="L10" s="38"/>
      <c r="M10" s="16"/>
      <c r="N10" s="87"/>
      <c r="O10" s="25">
        <v>1</v>
      </c>
      <c r="P10" s="26"/>
      <c r="Q10" s="27"/>
      <c r="R10" s="96">
        <f t="shared" si="0"/>
        <v>6</v>
      </c>
      <c r="S10" s="99">
        <f t="shared" si="1"/>
        <v>2</v>
      </c>
    </row>
    <row r="11" spans="1:19" ht="15.75">
      <c r="A11" s="32" t="s">
        <v>7</v>
      </c>
      <c r="B11" s="79" t="s">
        <v>22</v>
      </c>
      <c r="C11" s="80">
        <v>5.5</v>
      </c>
      <c r="D11" s="62">
        <v>2.5</v>
      </c>
      <c r="E11" s="63"/>
      <c r="F11" s="81"/>
      <c r="G11" s="61"/>
      <c r="H11" s="82"/>
      <c r="I11" s="65"/>
      <c r="J11" s="83"/>
      <c r="K11" s="61"/>
      <c r="L11" s="82"/>
      <c r="M11" s="65"/>
      <c r="N11" s="83"/>
      <c r="O11" s="84">
        <v>1</v>
      </c>
      <c r="P11" s="85"/>
      <c r="Q11" s="86"/>
      <c r="R11" s="96">
        <f t="shared" si="0"/>
        <v>5.5</v>
      </c>
      <c r="S11" s="99">
        <f t="shared" si="1"/>
        <v>2.5</v>
      </c>
    </row>
    <row r="12" spans="1:19" ht="15.75">
      <c r="A12" s="32" t="s">
        <v>8</v>
      </c>
      <c r="B12" s="8" t="s">
        <v>31</v>
      </c>
      <c r="C12" s="37"/>
      <c r="D12" s="36"/>
      <c r="E12" s="48"/>
      <c r="F12" s="47"/>
      <c r="G12" s="35">
        <v>5.5</v>
      </c>
      <c r="H12" s="38">
        <v>2.5</v>
      </c>
      <c r="I12" s="10"/>
      <c r="J12" s="12"/>
      <c r="K12" s="35"/>
      <c r="L12" s="38"/>
      <c r="M12" s="10"/>
      <c r="N12" s="12"/>
      <c r="O12" s="25">
        <v>1</v>
      </c>
      <c r="P12" s="26"/>
      <c r="Q12" s="27"/>
      <c r="R12" s="96">
        <f t="shared" si="0"/>
        <v>5.5</v>
      </c>
      <c r="S12" s="99">
        <f>SUM(D12+F12+H12+J12+L12+N12)</f>
        <v>2.5</v>
      </c>
    </row>
    <row r="13" spans="1:19" ht="15.75">
      <c r="A13" s="32" t="s">
        <v>9</v>
      </c>
      <c r="B13" s="8" t="s">
        <v>27</v>
      </c>
      <c r="C13" s="37">
        <v>4</v>
      </c>
      <c r="D13" s="38">
        <v>4</v>
      </c>
      <c r="E13" s="48">
        <v>4</v>
      </c>
      <c r="F13" s="47">
        <v>4</v>
      </c>
      <c r="G13" s="35">
        <v>5.5</v>
      </c>
      <c r="H13" s="38">
        <v>2.5</v>
      </c>
      <c r="I13" s="16">
        <v>5</v>
      </c>
      <c r="J13" s="12">
        <v>3</v>
      </c>
      <c r="K13" s="35">
        <v>5</v>
      </c>
      <c r="L13" s="38">
        <v>3</v>
      </c>
      <c r="M13" s="16"/>
      <c r="N13" s="12"/>
      <c r="O13" s="25">
        <v>3</v>
      </c>
      <c r="P13" s="26">
        <v>2</v>
      </c>
      <c r="Q13" s="27"/>
      <c r="R13" s="96">
        <f>SUM(C13+E13+G13+I13+K13+M13)</f>
        <v>23.5</v>
      </c>
      <c r="S13" s="99">
        <f aca="true" t="shared" si="2" ref="S13:S21">SUM(D13+F13+H13+J13+L13+N13)</f>
        <v>16.5</v>
      </c>
    </row>
    <row r="14" spans="1:19" ht="15.75">
      <c r="A14" s="32" t="s">
        <v>10</v>
      </c>
      <c r="B14" s="8" t="s">
        <v>29</v>
      </c>
      <c r="C14" s="37"/>
      <c r="D14" s="36"/>
      <c r="E14" s="46">
        <v>4.5</v>
      </c>
      <c r="F14" s="47">
        <v>3.5</v>
      </c>
      <c r="G14" s="37"/>
      <c r="H14" s="38"/>
      <c r="I14" s="10"/>
      <c r="J14" s="12"/>
      <c r="K14" s="37">
        <v>4</v>
      </c>
      <c r="L14" s="38">
        <v>4</v>
      </c>
      <c r="M14" s="10"/>
      <c r="N14" s="12"/>
      <c r="O14" s="25">
        <v>1</v>
      </c>
      <c r="P14" s="26">
        <v>1</v>
      </c>
      <c r="Q14" s="27"/>
      <c r="R14" s="96">
        <f aca="true" t="shared" si="3" ref="R14:R21">SUM(C14+E14+G14+I14+K14+M14)</f>
        <v>8.5</v>
      </c>
      <c r="S14" s="99">
        <f t="shared" si="2"/>
        <v>7.5</v>
      </c>
    </row>
    <row r="15" spans="1:19" ht="15.75">
      <c r="A15" s="32" t="s">
        <v>11</v>
      </c>
      <c r="B15" s="8" t="s">
        <v>23</v>
      </c>
      <c r="C15" s="37">
        <v>3.5</v>
      </c>
      <c r="D15" s="36">
        <v>4.5</v>
      </c>
      <c r="E15" s="46">
        <v>5.5</v>
      </c>
      <c r="F15" s="47">
        <v>2.5</v>
      </c>
      <c r="G15" s="37">
        <v>3</v>
      </c>
      <c r="H15" s="38">
        <v>5</v>
      </c>
      <c r="I15" s="16">
        <v>6</v>
      </c>
      <c r="J15" s="12">
        <v>2</v>
      </c>
      <c r="K15" s="35">
        <v>5.5</v>
      </c>
      <c r="L15" s="124">
        <v>2.5</v>
      </c>
      <c r="M15" s="16"/>
      <c r="N15" s="12"/>
      <c r="O15" s="25">
        <v>3</v>
      </c>
      <c r="P15" s="26"/>
      <c r="Q15" s="27">
        <v>2</v>
      </c>
      <c r="R15" s="96">
        <f t="shared" si="3"/>
        <v>23.5</v>
      </c>
      <c r="S15" s="99">
        <f t="shared" si="2"/>
        <v>16.5</v>
      </c>
    </row>
    <row r="16" spans="1:19" ht="15.75">
      <c r="A16" s="32" t="s">
        <v>12</v>
      </c>
      <c r="B16" s="8" t="s">
        <v>33</v>
      </c>
      <c r="C16" s="35">
        <v>4.5</v>
      </c>
      <c r="D16" s="36">
        <v>3.5</v>
      </c>
      <c r="E16" s="46">
        <v>4.5</v>
      </c>
      <c r="F16" s="47">
        <v>3.5</v>
      </c>
      <c r="G16" s="37">
        <v>4</v>
      </c>
      <c r="H16" s="38">
        <v>4</v>
      </c>
      <c r="I16" s="10">
        <v>4</v>
      </c>
      <c r="J16" s="12">
        <v>4</v>
      </c>
      <c r="K16" s="37">
        <v>3</v>
      </c>
      <c r="L16" s="38">
        <v>5</v>
      </c>
      <c r="M16" s="10"/>
      <c r="N16" s="12"/>
      <c r="O16" s="25">
        <v>2</v>
      </c>
      <c r="P16" s="26">
        <v>2</v>
      </c>
      <c r="Q16" s="27">
        <v>1</v>
      </c>
      <c r="R16" s="96">
        <f t="shared" si="3"/>
        <v>20</v>
      </c>
      <c r="S16" s="99">
        <f t="shared" si="2"/>
        <v>20</v>
      </c>
    </row>
    <row r="17" spans="1:19" ht="15.75">
      <c r="A17" s="32" t="s">
        <v>13</v>
      </c>
      <c r="B17" s="8" t="s">
        <v>25</v>
      </c>
      <c r="C17" s="35">
        <v>4.5</v>
      </c>
      <c r="D17" s="36">
        <v>3.5</v>
      </c>
      <c r="E17" s="48">
        <v>3.5</v>
      </c>
      <c r="F17" s="47">
        <v>4.5</v>
      </c>
      <c r="G17" s="35">
        <v>4.5</v>
      </c>
      <c r="H17" s="38">
        <v>3.5</v>
      </c>
      <c r="I17" s="10">
        <v>2</v>
      </c>
      <c r="J17" s="12">
        <v>6</v>
      </c>
      <c r="K17" s="37">
        <v>3</v>
      </c>
      <c r="L17" s="38">
        <v>5</v>
      </c>
      <c r="M17" s="10"/>
      <c r="N17" s="12"/>
      <c r="O17" s="25">
        <v>2</v>
      </c>
      <c r="P17" s="26"/>
      <c r="Q17" s="27">
        <v>3</v>
      </c>
      <c r="R17" s="96">
        <f t="shared" si="3"/>
        <v>17.5</v>
      </c>
      <c r="S17" s="99">
        <f t="shared" si="2"/>
        <v>22.5</v>
      </c>
    </row>
    <row r="18" spans="1:19" ht="15.75">
      <c r="A18" s="32" t="s">
        <v>14</v>
      </c>
      <c r="B18" s="8" t="s">
        <v>41</v>
      </c>
      <c r="C18" s="37">
        <v>3.5</v>
      </c>
      <c r="D18" s="36">
        <v>4.5</v>
      </c>
      <c r="E18" s="46">
        <v>4.5</v>
      </c>
      <c r="F18" s="47">
        <v>3.5</v>
      </c>
      <c r="G18" s="37">
        <v>3</v>
      </c>
      <c r="H18" s="38">
        <v>5</v>
      </c>
      <c r="I18" s="10">
        <v>4</v>
      </c>
      <c r="J18" s="12">
        <v>4</v>
      </c>
      <c r="K18" s="37">
        <v>4</v>
      </c>
      <c r="L18" s="38">
        <v>4</v>
      </c>
      <c r="M18" s="10"/>
      <c r="N18" s="12"/>
      <c r="O18" s="25">
        <v>1</v>
      </c>
      <c r="P18" s="26">
        <v>2</v>
      </c>
      <c r="Q18" s="27">
        <v>2</v>
      </c>
      <c r="R18" s="96">
        <f t="shared" si="3"/>
        <v>19</v>
      </c>
      <c r="S18" s="99">
        <f t="shared" si="2"/>
        <v>21</v>
      </c>
    </row>
    <row r="19" spans="1:19" ht="15.75">
      <c r="A19" s="32" t="s">
        <v>15</v>
      </c>
      <c r="B19" s="8" t="s">
        <v>21</v>
      </c>
      <c r="C19" s="37">
        <v>3.5</v>
      </c>
      <c r="D19" s="36">
        <v>4.5</v>
      </c>
      <c r="E19" s="48">
        <v>3</v>
      </c>
      <c r="F19" s="47">
        <v>5</v>
      </c>
      <c r="G19" s="37">
        <v>2.5</v>
      </c>
      <c r="H19" s="38">
        <v>5.5</v>
      </c>
      <c r="I19" s="16">
        <v>4.5</v>
      </c>
      <c r="J19" s="12">
        <v>3.5</v>
      </c>
      <c r="K19" s="37">
        <v>4</v>
      </c>
      <c r="L19" s="38">
        <v>4</v>
      </c>
      <c r="M19" s="16"/>
      <c r="N19" s="12"/>
      <c r="O19" s="25">
        <v>1</v>
      </c>
      <c r="P19" s="26">
        <v>1</v>
      </c>
      <c r="Q19" s="27">
        <v>3</v>
      </c>
      <c r="R19" s="96">
        <f t="shared" si="3"/>
        <v>17.5</v>
      </c>
      <c r="S19" s="99">
        <f t="shared" si="2"/>
        <v>22.5</v>
      </c>
    </row>
    <row r="20" spans="1:19" ht="15.75">
      <c r="A20" s="32" t="s">
        <v>16</v>
      </c>
      <c r="B20" s="8" t="s">
        <v>26</v>
      </c>
      <c r="C20" s="37">
        <v>4</v>
      </c>
      <c r="D20" s="38">
        <v>4</v>
      </c>
      <c r="E20" s="48">
        <v>3.5</v>
      </c>
      <c r="F20" s="47">
        <v>4.5</v>
      </c>
      <c r="G20" s="37">
        <v>2.5</v>
      </c>
      <c r="H20" s="38">
        <v>5.5</v>
      </c>
      <c r="I20" s="10">
        <v>3.5</v>
      </c>
      <c r="J20" s="12">
        <v>4.5</v>
      </c>
      <c r="K20" s="37">
        <v>4</v>
      </c>
      <c r="L20" s="38">
        <v>4</v>
      </c>
      <c r="M20" s="10"/>
      <c r="N20" s="12"/>
      <c r="O20" s="25"/>
      <c r="P20" s="26">
        <v>2</v>
      </c>
      <c r="Q20" s="27">
        <v>3</v>
      </c>
      <c r="R20" s="96">
        <f t="shared" si="3"/>
        <v>17.5</v>
      </c>
      <c r="S20" s="99">
        <f t="shared" si="2"/>
        <v>22.5</v>
      </c>
    </row>
    <row r="21" spans="1:19" ht="16.5" thickBot="1">
      <c r="A21" s="33" t="s">
        <v>76</v>
      </c>
      <c r="B21" s="9" t="s">
        <v>43</v>
      </c>
      <c r="C21" s="39"/>
      <c r="D21" s="40"/>
      <c r="E21" s="49"/>
      <c r="F21" s="50"/>
      <c r="G21" s="39"/>
      <c r="H21" s="43"/>
      <c r="I21" s="11">
        <v>2.5</v>
      </c>
      <c r="J21" s="13">
        <v>5.5</v>
      </c>
      <c r="K21" s="39">
        <v>2.5</v>
      </c>
      <c r="L21" s="43">
        <v>5.5</v>
      </c>
      <c r="M21" s="11"/>
      <c r="N21" s="13"/>
      <c r="O21" s="91"/>
      <c r="P21" s="92"/>
      <c r="Q21" s="93">
        <v>2</v>
      </c>
      <c r="R21" s="129">
        <f t="shared" si="3"/>
        <v>5</v>
      </c>
      <c r="S21" s="130">
        <f t="shared" si="2"/>
        <v>11</v>
      </c>
    </row>
    <row r="22" spans="15:19" ht="16.5" thickBot="1">
      <c r="O22" s="88">
        <f>SUM(O4:O21)</f>
        <v>31</v>
      </c>
      <c r="P22" s="89">
        <f>SUM(P4:P21)</f>
        <v>10</v>
      </c>
      <c r="Q22" s="90">
        <f>SUM(Q4:Q21)</f>
        <v>16</v>
      </c>
      <c r="R22" s="125">
        <f>SUM(R4:R21)</f>
        <v>250</v>
      </c>
      <c r="S22" s="126">
        <f>SUM(S4:S21)</f>
        <v>206</v>
      </c>
    </row>
  </sheetData>
  <sheetProtection/>
  <conditionalFormatting sqref="S2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20.00390625" style="1" bestFit="1" customWidth="1"/>
    <col min="3" max="3" width="9.125" style="51" customWidth="1"/>
    <col min="4" max="16384" width="9.125" style="1" customWidth="1"/>
  </cols>
  <sheetData>
    <row r="1" ht="16.5" thickBot="1"/>
    <row r="2" spans="3:18" s="2" customFormat="1" ht="15.75">
      <c r="C2" s="52"/>
      <c r="D2" s="3" t="s">
        <v>17</v>
      </c>
      <c r="E2" s="4"/>
      <c r="F2" s="3" t="s">
        <v>18</v>
      </c>
      <c r="G2" s="4"/>
      <c r="H2" s="3" t="s">
        <v>19</v>
      </c>
      <c r="I2" s="4"/>
      <c r="J2" s="3" t="s">
        <v>20</v>
      </c>
      <c r="K2" s="17"/>
      <c r="L2" s="3" t="s">
        <v>74</v>
      </c>
      <c r="M2" s="4"/>
      <c r="N2" s="3" t="s">
        <v>82</v>
      </c>
      <c r="O2" s="17"/>
      <c r="P2" s="53" t="s">
        <v>44</v>
      </c>
      <c r="Q2" s="54"/>
      <c r="R2" s="55"/>
    </row>
    <row r="3" spans="3:18" s="2" customFormat="1" ht="16.5" thickBot="1">
      <c r="C3" s="52"/>
      <c r="D3" s="5" t="s">
        <v>45</v>
      </c>
      <c r="E3" s="6" t="s">
        <v>46</v>
      </c>
      <c r="F3" s="5" t="s">
        <v>45</v>
      </c>
      <c r="G3" s="6" t="s">
        <v>46</v>
      </c>
      <c r="H3" s="5" t="s">
        <v>45</v>
      </c>
      <c r="I3" s="6" t="s">
        <v>46</v>
      </c>
      <c r="J3" s="5" t="s">
        <v>45</v>
      </c>
      <c r="K3" s="18" t="s">
        <v>46</v>
      </c>
      <c r="L3" s="5" t="s">
        <v>45</v>
      </c>
      <c r="M3" s="6" t="s">
        <v>46</v>
      </c>
      <c r="N3" s="5" t="s">
        <v>45</v>
      </c>
      <c r="O3" s="18" t="s">
        <v>46</v>
      </c>
      <c r="P3" s="56" t="s">
        <v>45</v>
      </c>
      <c r="Q3" s="57" t="s">
        <v>46</v>
      </c>
      <c r="R3" s="58" t="s">
        <v>47</v>
      </c>
    </row>
    <row r="4" spans="1:18" ht="15.75">
      <c r="A4" s="59" t="s">
        <v>0</v>
      </c>
      <c r="B4" s="7" t="s">
        <v>50</v>
      </c>
      <c r="C4" s="60" t="s">
        <v>51</v>
      </c>
      <c r="D4" s="61">
        <v>4.5</v>
      </c>
      <c r="E4" s="62">
        <v>9</v>
      </c>
      <c r="F4" s="63">
        <v>9</v>
      </c>
      <c r="G4" s="64">
        <v>11</v>
      </c>
      <c r="H4" s="61">
        <v>6</v>
      </c>
      <c r="I4" s="62">
        <v>9</v>
      </c>
      <c r="J4" s="65">
        <v>7</v>
      </c>
      <c r="K4" s="66">
        <v>11</v>
      </c>
      <c r="L4" s="61">
        <v>5</v>
      </c>
      <c r="M4" s="120">
        <v>9</v>
      </c>
      <c r="N4" s="65">
        <v>1.5</v>
      </c>
      <c r="O4" s="66">
        <v>2</v>
      </c>
      <c r="P4" s="67">
        <f>SUM(D4+F4+H4+J4+L4+N4)</f>
        <v>33</v>
      </c>
      <c r="Q4" s="68">
        <f>SUM(E4+G4+I4+K4+M4+O4)</f>
        <v>51</v>
      </c>
      <c r="R4" s="118">
        <f>P4/(Q4/100)</f>
        <v>64.70588235294117</v>
      </c>
    </row>
    <row r="5" spans="1:18" ht="15.75">
      <c r="A5" s="69" t="s">
        <v>1</v>
      </c>
      <c r="B5" s="8" t="s">
        <v>48</v>
      </c>
      <c r="C5" s="70" t="s">
        <v>49</v>
      </c>
      <c r="D5" s="37">
        <v>1</v>
      </c>
      <c r="E5" s="36">
        <v>1</v>
      </c>
      <c r="F5" s="48">
        <v>2</v>
      </c>
      <c r="G5" s="71">
        <v>4</v>
      </c>
      <c r="H5" s="37">
        <v>2.5</v>
      </c>
      <c r="I5" s="36">
        <v>4</v>
      </c>
      <c r="J5" s="10">
        <v>2.5</v>
      </c>
      <c r="K5" s="72">
        <v>4</v>
      </c>
      <c r="L5" s="37">
        <v>1</v>
      </c>
      <c r="M5" s="121">
        <v>1</v>
      </c>
      <c r="N5" s="10"/>
      <c r="O5" s="72"/>
      <c r="P5" s="67">
        <f>SUM(D5+F5+H5+J5+L5+N5)</f>
        <v>9</v>
      </c>
      <c r="Q5" s="68">
        <f>SUM(E5+G5+I5+K5+M5+O5)</f>
        <v>14</v>
      </c>
      <c r="R5" s="73">
        <f>P5/(Q5/100)</f>
        <v>64.28571428571428</v>
      </c>
    </row>
    <row r="6" spans="1:18" ht="15.75">
      <c r="A6" s="69" t="s">
        <v>2</v>
      </c>
      <c r="B6" s="8" t="s">
        <v>78</v>
      </c>
      <c r="C6" s="70" t="s">
        <v>49</v>
      </c>
      <c r="D6" s="37"/>
      <c r="E6" s="36"/>
      <c r="F6" s="48"/>
      <c r="G6" s="71"/>
      <c r="H6" s="37"/>
      <c r="I6" s="36"/>
      <c r="J6" s="10"/>
      <c r="K6" s="72"/>
      <c r="L6" s="37">
        <v>5.5</v>
      </c>
      <c r="M6" s="121">
        <v>9</v>
      </c>
      <c r="N6" s="10">
        <v>1.5</v>
      </c>
      <c r="O6" s="72">
        <v>2</v>
      </c>
      <c r="P6" s="67">
        <f>SUM(D6+F6+H6+J6+L6+N6)</f>
        <v>7</v>
      </c>
      <c r="Q6" s="68">
        <f>SUM(E6+G6+I6+K6+M6+O6)</f>
        <v>11</v>
      </c>
      <c r="R6" s="73">
        <f>P6/(Q6/100)</f>
        <v>63.63636363636363</v>
      </c>
    </row>
    <row r="7" spans="1:18" ht="15.75">
      <c r="A7" s="69" t="s">
        <v>3</v>
      </c>
      <c r="B7" s="8" t="s">
        <v>52</v>
      </c>
      <c r="C7" s="70" t="s">
        <v>53</v>
      </c>
      <c r="D7" s="37">
        <v>7</v>
      </c>
      <c r="E7" s="36">
        <v>11</v>
      </c>
      <c r="F7" s="48">
        <v>6</v>
      </c>
      <c r="G7" s="71">
        <v>9</v>
      </c>
      <c r="H7" s="37">
        <v>4.5</v>
      </c>
      <c r="I7" s="36">
        <v>7</v>
      </c>
      <c r="J7" s="10">
        <v>6</v>
      </c>
      <c r="K7" s="72">
        <v>9</v>
      </c>
      <c r="L7" s="37">
        <v>4.5</v>
      </c>
      <c r="M7" s="121">
        <v>9</v>
      </c>
      <c r="N7" s="10"/>
      <c r="O7" s="72"/>
      <c r="P7" s="67">
        <f>SUM(D7+F7+H7+J7+L7+N7)</f>
        <v>28</v>
      </c>
      <c r="Q7" s="68">
        <f>SUM(E7+G7+I7+K7+M7+O7)</f>
        <v>45</v>
      </c>
      <c r="R7" s="73">
        <f>P7/(Q7/100)</f>
        <v>62.22222222222222</v>
      </c>
    </row>
    <row r="8" spans="1:18" ht="15.75">
      <c r="A8" s="69" t="s">
        <v>4</v>
      </c>
      <c r="B8" s="8" t="s">
        <v>55</v>
      </c>
      <c r="C8" s="70" t="s">
        <v>51</v>
      </c>
      <c r="D8" s="37"/>
      <c r="E8" s="36"/>
      <c r="F8" s="48">
        <v>2.5</v>
      </c>
      <c r="G8" s="71">
        <v>5</v>
      </c>
      <c r="H8" s="37">
        <v>3</v>
      </c>
      <c r="I8" s="36">
        <v>4</v>
      </c>
      <c r="J8" s="10">
        <v>6</v>
      </c>
      <c r="K8" s="72">
        <v>11</v>
      </c>
      <c r="L8" s="37">
        <v>7</v>
      </c>
      <c r="M8" s="121">
        <v>10</v>
      </c>
      <c r="N8" s="10"/>
      <c r="O8" s="72"/>
      <c r="P8" s="67">
        <f>SUM(D8+F8+H8+J8+L8+N8)</f>
        <v>18.5</v>
      </c>
      <c r="Q8" s="68">
        <f>SUM(E8+G8+I8+K8+M8+O8)</f>
        <v>30</v>
      </c>
      <c r="R8" s="73">
        <f>P8/(Q8/100)</f>
        <v>61.66666666666667</v>
      </c>
    </row>
    <row r="9" spans="1:18" ht="15.75">
      <c r="A9" s="69" t="s">
        <v>5</v>
      </c>
      <c r="B9" s="8" t="s">
        <v>54</v>
      </c>
      <c r="C9" s="70" t="s">
        <v>53</v>
      </c>
      <c r="D9" s="37">
        <v>8.5</v>
      </c>
      <c r="E9" s="36">
        <v>11</v>
      </c>
      <c r="F9" s="48">
        <v>4</v>
      </c>
      <c r="G9" s="71">
        <v>7</v>
      </c>
      <c r="H9" s="37">
        <v>3</v>
      </c>
      <c r="I9" s="36">
        <v>9</v>
      </c>
      <c r="J9" s="10">
        <v>6</v>
      </c>
      <c r="K9" s="72">
        <v>11</v>
      </c>
      <c r="L9" s="37">
        <v>5.5</v>
      </c>
      <c r="M9" s="121">
        <v>10</v>
      </c>
      <c r="N9" s="10">
        <v>1</v>
      </c>
      <c r="O9" s="72">
        <v>2</v>
      </c>
      <c r="P9" s="67">
        <f>SUM(D9+F9+H9+J9+L9+N9)</f>
        <v>28</v>
      </c>
      <c r="Q9" s="68">
        <f>SUM(E9+G9+I9+K9+M9+O9)</f>
        <v>50</v>
      </c>
      <c r="R9" s="73">
        <f>P9/(Q9/100)</f>
        <v>56</v>
      </c>
    </row>
    <row r="10" spans="1:18" ht="15.75">
      <c r="A10" s="69" t="s">
        <v>6</v>
      </c>
      <c r="B10" s="8" t="s">
        <v>56</v>
      </c>
      <c r="C10" s="70" t="s">
        <v>51</v>
      </c>
      <c r="D10" s="37">
        <v>5.5</v>
      </c>
      <c r="E10" s="36">
        <v>11</v>
      </c>
      <c r="F10" s="48">
        <v>7.5</v>
      </c>
      <c r="G10" s="71">
        <v>11</v>
      </c>
      <c r="H10" s="37">
        <v>7.5</v>
      </c>
      <c r="I10" s="36">
        <v>11</v>
      </c>
      <c r="J10" s="10">
        <v>5</v>
      </c>
      <c r="K10" s="72">
        <v>11</v>
      </c>
      <c r="L10" s="37">
        <v>4</v>
      </c>
      <c r="M10" s="121">
        <v>9</v>
      </c>
      <c r="N10" s="10"/>
      <c r="O10" s="72"/>
      <c r="P10" s="67">
        <f>SUM(D10+F10+H10+J10+L10+N10)</f>
        <v>29.5</v>
      </c>
      <c r="Q10" s="68">
        <f>SUM(E10+G10+I10+K10+M10+O10)</f>
        <v>53</v>
      </c>
      <c r="R10" s="73">
        <f>P10/(Q10/100)</f>
        <v>55.660377358490564</v>
      </c>
    </row>
    <row r="11" spans="1:18" ht="15.75">
      <c r="A11" s="69" t="s">
        <v>7</v>
      </c>
      <c r="B11" s="8" t="s">
        <v>63</v>
      </c>
      <c r="C11" s="70" t="s">
        <v>51</v>
      </c>
      <c r="D11" s="37"/>
      <c r="E11" s="36"/>
      <c r="F11" s="48"/>
      <c r="G11" s="71"/>
      <c r="H11" s="37">
        <v>5</v>
      </c>
      <c r="I11" s="36">
        <v>7</v>
      </c>
      <c r="J11" s="10">
        <v>0.5</v>
      </c>
      <c r="K11" s="72">
        <v>2</v>
      </c>
      <c r="L11" s="37">
        <v>0</v>
      </c>
      <c r="M11" s="121">
        <v>1</v>
      </c>
      <c r="N11" s="10"/>
      <c r="O11" s="72"/>
      <c r="P11" s="67">
        <f>SUM(D11+F11+H11+J11+L11+N11)</f>
        <v>5.5</v>
      </c>
      <c r="Q11" s="68">
        <f>SUM(E11+G11+I11+K11+M11+O11)</f>
        <v>10</v>
      </c>
      <c r="R11" s="73">
        <f>P11/(Q11/100)</f>
        <v>55</v>
      </c>
    </row>
    <row r="12" spans="1:18" ht="15.75">
      <c r="A12" s="69" t="s">
        <v>8</v>
      </c>
      <c r="B12" s="8" t="s">
        <v>57</v>
      </c>
      <c r="C12" s="70" t="s">
        <v>53</v>
      </c>
      <c r="D12" s="37">
        <v>3.5</v>
      </c>
      <c r="E12" s="36">
        <v>5</v>
      </c>
      <c r="F12" s="48">
        <v>5</v>
      </c>
      <c r="G12" s="71">
        <v>11</v>
      </c>
      <c r="H12" s="37">
        <v>3.5</v>
      </c>
      <c r="I12" s="36">
        <v>9</v>
      </c>
      <c r="J12" s="10">
        <v>6.5</v>
      </c>
      <c r="K12" s="72">
        <v>11</v>
      </c>
      <c r="L12" s="37">
        <v>6</v>
      </c>
      <c r="M12" s="121">
        <v>11</v>
      </c>
      <c r="N12" s="10">
        <v>1.5</v>
      </c>
      <c r="O12" s="72">
        <v>2</v>
      </c>
      <c r="P12" s="67">
        <f>SUM(D12+F12+H12+J12+L12+N12)</f>
        <v>26</v>
      </c>
      <c r="Q12" s="68">
        <f>SUM(E12+G12+I12+K12+M12+O12)</f>
        <v>49</v>
      </c>
      <c r="R12" s="73">
        <f>P12/(Q12/100)</f>
        <v>53.06122448979592</v>
      </c>
    </row>
    <row r="13" spans="1:18" ht="15.75">
      <c r="A13" s="69" t="s">
        <v>9</v>
      </c>
      <c r="B13" s="8" t="s">
        <v>58</v>
      </c>
      <c r="C13" s="70" t="s">
        <v>53</v>
      </c>
      <c r="D13" s="37">
        <v>5</v>
      </c>
      <c r="E13" s="36">
        <v>11</v>
      </c>
      <c r="F13" s="48">
        <v>6.5</v>
      </c>
      <c r="G13" s="71">
        <v>9</v>
      </c>
      <c r="H13" s="37">
        <v>4.5</v>
      </c>
      <c r="I13" s="36">
        <v>11</v>
      </c>
      <c r="J13" s="10">
        <v>5.5</v>
      </c>
      <c r="K13" s="72">
        <v>11</v>
      </c>
      <c r="L13" s="37">
        <v>3</v>
      </c>
      <c r="M13" s="121">
        <v>9</v>
      </c>
      <c r="N13" s="10"/>
      <c r="O13" s="72"/>
      <c r="P13" s="67">
        <f>SUM(D13+F13+H13+J13+L13+N13)</f>
        <v>24.5</v>
      </c>
      <c r="Q13" s="68">
        <f>SUM(E13+G13+I13+K13+M13+O13)</f>
        <v>51</v>
      </c>
      <c r="R13" s="73">
        <f>P13/(Q13/100)</f>
        <v>48.03921568627451</v>
      </c>
    </row>
    <row r="14" spans="1:18" ht="15.75">
      <c r="A14" s="69" t="s">
        <v>10</v>
      </c>
      <c r="B14" s="8" t="s">
        <v>59</v>
      </c>
      <c r="C14" s="70" t="s">
        <v>49</v>
      </c>
      <c r="D14" s="37">
        <v>6.5</v>
      </c>
      <c r="E14" s="36">
        <v>11</v>
      </c>
      <c r="F14" s="48">
        <v>4</v>
      </c>
      <c r="G14" s="71">
        <v>9</v>
      </c>
      <c r="H14" s="37">
        <v>1.5</v>
      </c>
      <c r="I14" s="36">
        <v>5</v>
      </c>
      <c r="J14" s="10"/>
      <c r="K14" s="72"/>
      <c r="L14" s="37"/>
      <c r="M14" s="121"/>
      <c r="N14" s="10"/>
      <c r="O14" s="72"/>
      <c r="P14" s="67">
        <f>SUM(D14+F14+H14+J14+L14+N14)</f>
        <v>12</v>
      </c>
      <c r="Q14" s="68">
        <f>SUM(E14+G14+I14+K14+M14+O14)</f>
        <v>25</v>
      </c>
      <c r="R14" s="73">
        <f>P14/(Q14/100)</f>
        <v>48</v>
      </c>
    </row>
    <row r="15" spans="1:18" ht="15.75">
      <c r="A15" s="69" t="s">
        <v>11</v>
      </c>
      <c r="B15" s="8" t="s">
        <v>60</v>
      </c>
      <c r="C15" s="70" t="s">
        <v>53</v>
      </c>
      <c r="D15" s="37"/>
      <c r="E15" s="36"/>
      <c r="F15" s="48">
        <v>3.5</v>
      </c>
      <c r="G15" s="71">
        <v>6</v>
      </c>
      <c r="H15" s="37">
        <v>2.5</v>
      </c>
      <c r="I15" s="36">
        <v>7</v>
      </c>
      <c r="J15" s="10"/>
      <c r="K15" s="72"/>
      <c r="L15" s="37"/>
      <c r="M15" s="121"/>
      <c r="N15" s="10"/>
      <c r="O15" s="72"/>
      <c r="P15" s="67">
        <f>SUM(D15+F15+H15+J15+L15+N15)</f>
        <v>6</v>
      </c>
      <c r="Q15" s="68">
        <f>SUM(E15+G15+I15+K15+M15+O15)</f>
        <v>13</v>
      </c>
      <c r="R15" s="73">
        <f>P15/(Q15/100)</f>
        <v>46.15384615384615</v>
      </c>
    </row>
    <row r="16" spans="1:18" ht="15.75">
      <c r="A16" s="69" t="s">
        <v>12</v>
      </c>
      <c r="B16" s="8" t="s">
        <v>61</v>
      </c>
      <c r="C16" s="70" t="s">
        <v>49</v>
      </c>
      <c r="D16" s="37">
        <v>2</v>
      </c>
      <c r="E16" s="36">
        <v>4</v>
      </c>
      <c r="F16" s="48">
        <v>1</v>
      </c>
      <c r="G16" s="71">
        <v>3</v>
      </c>
      <c r="H16" s="37">
        <v>1.5</v>
      </c>
      <c r="I16" s="36">
        <v>3</v>
      </c>
      <c r="J16" s="10"/>
      <c r="K16" s="72"/>
      <c r="L16" s="37"/>
      <c r="M16" s="121"/>
      <c r="N16" s="10"/>
      <c r="O16" s="72"/>
      <c r="P16" s="67">
        <f>SUM(D16+F16+H16+J16+L16+N16)</f>
        <v>4.5</v>
      </c>
      <c r="Q16" s="68">
        <f>SUM(E16+G16+I16+K16+M16+O16)</f>
        <v>10</v>
      </c>
      <c r="R16" s="73">
        <f>P16/(Q16/100)</f>
        <v>45</v>
      </c>
    </row>
    <row r="17" spans="1:18" ht="15.75">
      <c r="A17" s="74"/>
      <c r="B17" s="75"/>
      <c r="C17" s="76"/>
      <c r="D17" s="77"/>
      <c r="E17" s="76"/>
      <c r="F17" s="77"/>
      <c r="G17" s="76"/>
      <c r="H17" s="77"/>
      <c r="I17" s="76"/>
      <c r="J17" s="77"/>
      <c r="K17" s="76"/>
      <c r="L17" s="77"/>
      <c r="M17" s="119"/>
      <c r="N17" s="77"/>
      <c r="O17" s="76"/>
      <c r="P17" s="119"/>
      <c r="Q17" s="131"/>
      <c r="R17" s="78"/>
    </row>
    <row r="18" spans="1:18" ht="15.75">
      <c r="A18" s="69" t="s">
        <v>13</v>
      </c>
      <c r="B18" s="8" t="s">
        <v>75</v>
      </c>
      <c r="C18" s="70" t="s">
        <v>51</v>
      </c>
      <c r="D18" s="37"/>
      <c r="E18" s="36"/>
      <c r="F18" s="48"/>
      <c r="G18" s="71"/>
      <c r="H18" s="37"/>
      <c r="I18" s="36"/>
      <c r="J18" s="10"/>
      <c r="K18" s="72"/>
      <c r="L18" s="37">
        <v>3</v>
      </c>
      <c r="M18" s="121">
        <v>7</v>
      </c>
      <c r="N18" s="10">
        <v>0.5</v>
      </c>
      <c r="O18" s="72">
        <v>2</v>
      </c>
      <c r="P18" s="67">
        <f aca="true" t="shared" si="0" ref="P18:P27">SUM(D18+F18+H18+J18+L18+N18)</f>
        <v>3.5</v>
      </c>
      <c r="Q18" s="68">
        <f aca="true" t="shared" si="1" ref="Q18:Q27">SUM(E18+G18+I18+K18+M18+O18)</f>
        <v>9</v>
      </c>
      <c r="R18" s="73">
        <f aca="true" t="shared" si="2" ref="R18:R27">P18/(Q18/100)</f>
        <v>38.88888888888889</v>
      </c>
    </row>
    <row r="19" spans="1:18" ht="15.75">
      <c r="A19" s="69" t="s">
        <v>14</v>
      </c>
      <c r="B19" s="8" t="s">
        <v>64</v>
      </c>
      <c r="C19" s="70" t="s">
        <v>53</v>
      </c>
      <c r="D19" s="37"/>
      <c r="E19" s="36"/>
      <c r="F19" s="48"/>
      <c r="G19" s="71"/>
      <c r="H19" s="37"/>
      <c r="I19" s="36"/>
      <c r="J19" s="10">
        <v>4</v>
      </c>
      <c r="K19" s="72">
        <v>7</v>
      </c>
      <c r="L19" s="37"/>
      <c r="M19" s="121"/>
      <c r="N19" s="10"/>
      <c r="O19" s="72"/>
      <c r="P19" s="67">
        <f t="shared" si="0"/>
        <v>4</v>
      </c>
      <c r="Q19" s="68">
        <f t="shared" si="1"/>
        <v>7</v>
      </c>
      <c r="R19" s="73">
        <f t="shared" si="2"/>
        <v>57.14285714285714</v>
      </c>
    </row>
    <row r="20" spans="1:18" ht="15.75">
      <c r="A20" s="69" t="s">
        <v>15</v>
      </c>
      <c r="B20" s="8" t="s">
        <v>62</v>
      </c>
      <c r="C20" s="70" t="s">
        <v>53</v>
      </c>
      <c r="D20" s="37">
        <v>1.5</v>
      </c>
      <c r="E20" s="36">
        <v>7</v>
      </c>
      <c r="F20" s="48"/>
      <c r="G20" s="71"/>
      <c r="H20" s="37"/>
      <c r="I20" s="36"/>
      <c r="J20" s="10"/>
      <c r="K20" s="72"/>
      <c r="L20" s="37"/>
      <c r="M20" s="121"/>
      <c r="N20" s="10"/>
      <c r="O20" s="72"/>
      <c r="P20" s="67">
        <f t="shared" si="0"/>
        <v>1.5</v>
      </c>
      <c r="Q20" s="68">
        <f t="shared" si="1"/>
        <v>7</v>
      </c>
      <c r="R20" s="73">
        <f t="shared" si="2"/>
        <v>21.428571428571427</v>
      </c>
    </row>
    <row r="21" spans="1:18" ht="15.75">
      <c r="A21" s="69" t="s">
        <v>16</v>
      </c>
      <c r="B21" s="100" t="s">
        <v>65</v>
      </c>
      <c r="C21" s="101" t="s">
        <v>66</v>
      </c>
      <c r="D21" s="102">
        <v>2</v>
      </c>
      <c r="E21" s="103">
        <v>3</v>
      </c>
      <c r="F21" s="104">
        <v>0</v>
      </c>
      <c r="G21" s="105">
        <v>3</v>
      </c>
      <c r="H21" s="102"/>
      <c r="I21" s="103"/>
      <c r="J21" s="106"/>
      <c r="K21" s="107"/>
      <c r="L21" s="102"/>
      <c r="M21" s="122"/>
      <c r="N21" s="106"/>
      <c r="O21" s="107"/>
      <c r="P21" s="67">
        <f t="shared" si="0"/>
        <v>2</v>
      </c>
      <c r="Q21" s="68">
        <f t="shared" si="1"/>
        <v>6</v>
      </c>
      <c r="R21" s="73">
        <f t="shared" si="2"/>
        <v>33.333333333333336</v>
      </c>
    </row>
    <row r="22" spans="1:18" ht="15.75">
      <c r="A22" s="69" t="s">
        <v>76</v>
      </c>
      <c r="B22" s="100" t="s">
        <v>67</v>
      </c>
      <c r="C22" s="101" t="s">
        <v>68</v>
      </c>
      <c r="D22" s="102">
        <v>1</v>
      </c>
      <c r="E22" s="103">
        <v>4</v>
      </c>
      <c r="F22" s="104"/>
      <c r="G22" s="105"/>
      <c r="H22" s="102"/>
      <c r="I22" s="103"/>
      <c r="J22" s="106"/>
      <c r="K22" s="107"/>
      <c r="L22" s="102"/>
      <c r="M22" s="122"/>
      <c r="N22" s="106"/>
      <c r="O22" s="107"/>
      <c r="P22" s="67">
        <f t="shared" si="0"/>
        <v>1</v>
      </c>
      <c r="Q22" s="68">
        <f t="shared" si="1"/>
        <v>4</v>
      </c>
      <c r="R22" s="108">
        <f t="shared" si="2"/>
        <v>25</v>
      </c>
    </row>
    <row r="23" spans="1:18" ht="15.75">
      <c r="A23" s="69" t="s">
        <v>77</v>
      </c>
      <c r="B23" s="8" t="s">
        <v>69</v>
      </c>
      <c r="C23" s="70" t="s">
        <v>70</v>
      </c>
      <c r="D23" s="37"/>
      <c r="E23" s="36"/>
      <c r="F23" s="48"/>
      <c r="G23" s="71"/>
      <c r="H23" s="37">
        <v>2.5</v>
      </c>
      <c r="I23" s="36">
        <v>3</v>
      </c>
      <c r="J23" s="10"/>
      <c r="K23" s="72"/>
      <c r="L23" s="37"/>
      <c r="M23" s="121"/>
      <c r="N23" s="10"/>
      <c r="O23" s="72"/>
      <c r="P23" s="67">
        <f t="shared" si="0"/>
        <v>2.5</v>
      </c>
      <c r="Q23" s="68">
        <f t="shared" si="1"/>
        <v>3</v>
      </c>
      <c r="R23" s="73">
        <f t="shared" si="2"/>
        <v>83.33333333333334</v>
      </c>
    </row>
    <row r="24" spans="1:18" ht="15.75">
      <c r="A24" s="69" t="s">
        <v>80</v>
      </c>
      <c r="B24" s="8" t="s">
        <v>83</v>
      </c>
      <c r="C24" s="70" t="s">
        <v>51</v>
      </c>
      <c r="D24" s="37"/>
      <c r="E24" s="36"/>
      <c r="F24" s="48"/>
      <c r="G24" s="71"/>
      <c r="H24" s="37"/>
      <c r="I24" s="36"/>
      <c r="J24" s="10"/>
      <c r="K24" s="72"/>
      <c r="L24" s="37"/>
      <c r="M24" s="121"/>
      <c r="N24" s="10">
        <v>1.5</v>
      </c>
      <c r="O24" s="72">
        <v>2</v>
      </c>
      <c r="P24" s="67">
        <f>SUM(D24+F24+H24+J24+L24+N24)</f>
        <v>1.5</v>
      </c>
      <c r="Q24" s="68">
        <f>SUM(E24+G24+I24+K24+M24+O24)</f>
        <v>2</v>
      </c>
      <c r="R24" s="73">
        <f>P24/(Q24/100)</f>
        <v>75</v>
      </c>
    </row>
    <row r="25" spans="1:18" ht="15.75">
      <c r="A25" s="69" t="s">
        <v>85</v>
      </c>
      <c r="B25" s="8" t="s">
        <v>84</v>
      </c>
      <c r="C25" s="70" t="s">
        <v>51</v>
      </c>
      <c r="D25" s="37"/>
      <c r="E25" s="36"/>
      <c r="F25" s="48"/>
      <c r="G25" s="71"/>
      <c r="H25" s="37"/>
      <c r="I25" s="36"/>
      <c r="J25" s="10"/>
      <c r="K25" s="72"/>
      <c r="L25" s="37"/>
      <c r="M25" s="121"/>
      <c r="N25" s="10">
        <v>1.5</v>
      </c>
      <c r="O25" s="72">
        <v>2</v>
      </c>
      <c r="P25" s="67">
        <f>SUM(D25+F25+H25+J25+L25+N25)</f>
        <v>1.5</v>
      </c>
      <c r="Q25" s="68">
        <f>SUM(E25+G25+I25+K25+M25+O25)</f>
        <v>2</v>
      </c>
      <c r="R25" s="73">
        <f>P25/(Q25/100)</f>
        <v>75</v>
      </c>
    </row>
    <row r="26" spans="1:18" ht="15.75">
      <c r="A26" s="69" t="s">
        <v>86</v>
      </c>
      <c r="B26" s="8" t="s">
        <v>88</v>
      </c>
      <c r="C26" s="70" t="s">
        <v>51</v>
      </c>
      <c r="D26" s="37"/>
      <c r="E26" s="36"/>
      <c r="F26" s="48"/>
      <c r="G26" s="71"/>
      <c r="H26" s="37"/>
      <c r="I26" s="36"/>
      <c r="J26" s="10"/>
      <c r="K26" s="72"/>
      <c r="L26" s="37"/>
      <c r="M26" s="121"/>
      <c r="N26" s="10">
        <v>1</v>
      </c>
      <c r="O26" s="72">
        <v>2</v>
      </c>
      <c r="P26" s="67">
        <f>SUM(D26+F26+H26+J26+L26+N26)</f>
        <v>1</v>
      </c>
      <c r="Q26" s="68">
        <f>SUM(E26+G26+I26+K26+M26+O26)</f>
        <v>2</v>
      </c>
      <c r="R26" s="73">
        <f>P26/(Q26/100)</f>
        <v>50</v>
      </c>
    </row>
    <row r="27" spans="1:18" ht="16.5" thickBot="1">
      <c r="A27" s="33" t="s">
        <v>87</v>
      </c>
      <c r="B27" s="109" t="s">
        <v>79</v>
      </c>
      <c r="C27" s="110" t="s">
        <v>51</v>
      </c>
      <c r="D27" s="111"/>
      <c r="E27" s="112"/>
      <c r="F27" s="113"/>
      <c r="G27" s="114"/>
      <c r="H27" s="111"/>
      <c r="I27" s="112"/>
      <c r="J27" s="115"/>
      <c r="K27" s="116"/>
      <c r="L27" s="111">
        <v>0</v>
      </c>
      <c r="M27" s="123">
        <v>2</v>
      </c>
      <c r="N27" s="115"/>
      <c r="O27" s="116"/>
      <c r="P27" s="132">
        <f>SUM(D27+F27+H27+J27+L27+N27)</f>
        <v>0</v>
      </c>
      <c r="Q27" s="133">
        <f>SUM(E27+G27+I27+K27+M27+O27)</f>
        <v>2</v>
      </c>
      <c r="R27" s="117">
        <f>P27/(Q27/100)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2010-03-19T10:07:18Z</cp:lastPrinted>
  <dcterms:created xsi:type="dcterms:W3CDTF">1999-01-09T16:22:46Z</dcterms:created>
  <dcterms:modified xsi:type="dcterms:W3CDTF">2011-10-10T00:46:06Z</dcterms:modified>
  <cp:category/>
  <cp:version/>
  <cp:contentType/>
  <cp:contentStatus/>
</cp:coreProperties>
</file>